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489E1BD8-4894-4030-87D2-8C847CE7252C}" xr6:coauthVersionLast="47" xr6:coauthVersionMax="47" xr10:uidLastSave="{00000000-0000-0000-0000-000000000000}"/>
  <bookViews>
    <workbookView xWindow="-120" yWindow="-120" windowWidth="38640" windowHeight="21240" tabRatio="471" firstSheet="3" activeTab="3"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 hidden="1">Tabla14242323476</definedName>
    <definedName name="_xlcn.WorksheetConnection_ReportedelCOEMTC130223noche.xlsxTabla16" hidden="1">Tabla16[]</definedName>
    <definedName name="_xlcn.WorksheetConnection_ReportedelCOEMTC130223noche.xlsxTabla37" hidden="1">Tabla37</definedName>
    <definedName name="_xlcn.WorksheetConnection_ReportedelCOEMTC130223noche.xlsxTabla44"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0"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
        </x15:connection>
      </ext>
    </extLst>
  </connection>
</connections>
</file>

<file path=xl/sharedStrings.xml><?xml version="1.0" encoding="utf-8"?>
<sst xmlns="http://schemas.openxmlformats.org/spreadsheetml/2006/main" count="2992" uniqueCount="1423">
  <si>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</si>
  <si>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</si>
  <si>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</si>
  <si>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</si>
  <si>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</si>
  <si>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</si>
  <si>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</si>
  <si>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</si>
  <si>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</si>
  <si>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</si>
  <si>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</si>
  <si>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</si>
  <si>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</si>
  <si>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</si>
  <si>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</si>
  <si>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</si>
  <si>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</si>
  <si>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</si>
  <si>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</si>
  <si>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</si>
  <si>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</si>
  <si>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</si>
  <si>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</si>
  <si>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</si>
  <si>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</si>
  <si>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</si>
  <si>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</si>
  <si>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</si>
  <si>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</si>
  <si>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</si>
  <si>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</si>
  <si>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</si>
  <si>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</si>
  <si>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</si>
  <si>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</si>
  <si>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</si>
  <si>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</si>
  <si>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</si>
  <si>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</si>
  <si>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</si>
  <si>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</si>
  <si>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</si>
  <si>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</si>
  <si>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</si>
  <si>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</si>
  <si>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</si>
  <si>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</si>
  <si>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</si>
  <si>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</si>
  <si>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</si>
  <si>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</si>
  <si>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</si>
  <si>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</si>
  <si>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</si>
  <si>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</si>
  <si>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</si>
  <si>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</si>
  <si>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</si>
  <si>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</si>
  <si>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</si>
  <si>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</si>
  <si>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</si>
  <si>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</si>
  <si>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</si>
  <si>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</si>
  <si>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</si>
  <si>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</si>
  <si>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</si>
  <si>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</si>
  <si>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</si>
  <si>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</si>
  <si>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</si>
  <si>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</si>
  <si>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</si>
  <si>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</si>
  <si>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</si>
  <si>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</si>
  <si>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</si>
  <si>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</si>
  <si>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</si>
  <si>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</si>
  <si>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</si>
  <si>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</si>
  <si>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</si>
  <si>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</si>
  <si>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</si>
  <si>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</si>
  <si>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</si>
  <si>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</si>
  <si>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</si>
  <si>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</si>
  <si>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</si>
  <si>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</si>
  <si>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</si>
  <si>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</si>
  <si>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</si>
  <si>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</si>
  <si>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</si>
  <si>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</si>
  <si>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</si>
  <si>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</si>
  <si>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</si>
  <si>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</si>
  <si>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</si>
  <si>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</si>
  <si>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</si>
  <si>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</si>
  <si>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</si>
  <si>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</si>
  <si>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</si>
  <si>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</si>
  <si>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</si>
  <si>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</si>
  <si>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</si>
  <si>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</si>
  <si>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</si>
  <si>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</si>
  <si>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</si>
  <si>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</si>
  <si>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</si>
  <si>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</si>
  <si>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</si>
  <si>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</si>
  <si>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</si>
  <si>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</si>
  <si>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</si>
  <si>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</si>
  <si>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</si>
  <si>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</si>
  <si>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</si>
  <si>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</si>
  <si>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</si>
  <si>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</si>
  <si>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</si>
  <si>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</si>
  <si>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</si>
  <si>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</si>
  <si>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</si>
  <si>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</si>
  <si>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</si>
  <si>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</si>
  <si>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</si>
  <si>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</si>
  <si>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</si>
  <si>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</si>
  <si>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</si>
  <si>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</si>
  <si>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</si>
  <si>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</si>
  <si>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</si>
  <si>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</si>
  <si>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</si>
  <si>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</si>
  <si>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</si>
  <si>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</si>
  <si>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</si>
  <si>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</si>
  <si>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</si>
  <si>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</si>
  <si>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</si>
  <si>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</si>
  <si>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</si>
  <si>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</si>
  <si>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</si>
  <si>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</si>
  <si>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</si>
  <si>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</si>
  <si>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</si>
  <si>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</si>
  <si>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</si>
  <si>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</si>
  <si>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</si>
  <si>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</si>
  <si>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</si>
  <si>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</si>
  <si>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</si>
  <si>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</si>
  <si>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</si>
  <si>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</si>
  <si>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</si>
  <si>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</si>
  <si>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</si>
  <si>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</si>
  <si>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</si>
  <si>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</si>
  <si>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</si>
  <si>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</si>
  <si>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</si>
  <si>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</si>
  <si>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</si>
  <si>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</si>
  <si>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</si>
  <si>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</si>
  <si>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</si>
  <si>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</si>
  <si>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</si>
  <si>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</si>
  <si>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</si>
  <si>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</si>
  <si>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</si>
  <si>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</si>
  <si>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</si>
  <si>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</si>
  <si>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</si>
  <si>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</si>
  <si>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</si>
  <si>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</si>
  <si>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</si>
  <si>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</si>
  <si>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</si>
  <si>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</si>
  <si>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</si>
  <si>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</si>
  <si>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</si>
  <si>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</si>
  <si>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</si>
  <si>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</si>
  <si>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</si>
  <si>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</si>
  <si>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</si>
  <si>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</si>
  <si>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</si>
  <si>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</si>
  <si>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</si>
  <si>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</si>
  <si>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</si>
  <si>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</si>
  <si>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</si>
  <si>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</si>
  <si>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</si>
  <si>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</si>
  <si>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</si>
  <si>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</si>
  <si>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</si>
  <si>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</si>
  <si>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</si>
  <si>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</si>
  <si>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</si>
  <si>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</si>
  <si>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</si>
  <si>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</si>
  <si>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</si>
  <si>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</si>
  <si>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</si>
  <si>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</si>
  <si>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</si>
  <si>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</si>
  <si>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</si>
  <si>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</si>
  <si>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</si>
  <si>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</si>
  <si>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</si>
  <si>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</si>
  <si>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</si>
  <si>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</si>
  <si>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</si>
  <si>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</si>
  <si>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</si>
  <si>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</si>
  <si>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</si>
  <si>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</si>
  <si>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</si>
  <si>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</si>
  <si>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</si>
  <si>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</si>
  <si>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</si>
  <si>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</si>
  <si>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</si>
  <si>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</si>
  <si>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</si>
  <si>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</si>
  <si>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</si>
  <si>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</si>
  <si>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</si>
  <si>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</si>
  <si>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</si>
  <si>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</si>
  <si>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</si>
  <si>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</si>
  <si>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</si>
  <si>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</si>
  <si>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</si>
  <si>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</si>
  <si>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</si>
  <si>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</si>
  <si>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</si>
  <si>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</si>
  <si>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</si>
  <si>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</si>
  <si>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</si>
  <si>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</si>
  <si>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</si>
  <si>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</si>
  <si>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</si>
  <si>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</si>
  <si>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</si>
  <si>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</si>
  <si>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</si>
  <si>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</si>
  <si>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</si>
  <si>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</si>
  <si>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</si>
  <si>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</si>
  <si>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</si>
  <si>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</si>
  <si>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</si>
  <si>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</si>
  <si>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</si>
  <si>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</si>
  <si>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</si>
  <si>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</si>
  <si>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</si>
  <si>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</si>
  <si>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</si>
  <si>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</si>
  <si>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</si>
  <si>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</si>
  <si>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</si>
  <si>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</si>
  <si>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</si>
  <si>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</si>
  <si>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</si>
  <si>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</si>
  <si>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</si>
  <si>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</si>
  <si>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</si>
  <si>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</si>
  <si>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</si>
  <si>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</si>
  <si>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</si>
  <si>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</si>
  <si>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</si>
  <si>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</si>
  <si>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</si>
  <si>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</si>
  <si>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</si>
  <si>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</si>
  <si>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</si>
  <si>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</si>
  <si>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</si>
  <si>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</si>
  <si>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</si>
  <si>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</si>
  <si>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</si>
  <si>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</si>
  <si>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</si>
  <si>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</si>
  <si>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</si>
  <si>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</si>
  <si>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</si>
  <si>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</si>
  <si>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</si>
  <si>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</si>
  <si>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</si>
  <si>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</si>
  <si>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</si>
  <si>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</si>
  <si>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</si>
  <si>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</si>
  <si>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</si>
  <si>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</si>
  <si>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</si>
  <si>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</si>
  <si>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</si>
  <si>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</si>
  <si>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</si>
  <si>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</si>
  <si>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</si>
  <si>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</si>
  <si>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</si>
  <si>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</si>
  <si>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</si>
  <si>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</si>
  <si>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</si>
  <si>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</si>
  <si>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</si>
  <si>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</si>
  <si>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</si>
  <si>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</si>
  <si>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</si>
  <si>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</si>
  <si>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</si>
  <si>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</si>
  <si>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</si>
  <si>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</si>
  <si>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</si>
  <si>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</si>
  <si>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</si>
  <si>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</si>
  <si>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</si>
  <si>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</si>
  <si>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</si>
  <si>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</si>
  <si>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</si>
  <si>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</si>
  <si>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</si>
  <si>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</si>
  <si>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</si>
  <si>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</si>
  <si>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</si>
  <si>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</si>
  <si>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</si>
  <si>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</si>
  <si>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</si>
  <si>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</si>
  <si>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</si>
  <si>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</si>
  <si>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</si>
  <si>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</si>
  <si>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</si>
  <si>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</si>
  <si>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</si>
  <si>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</si>
  <si>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</si>
  <si>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</si>
  <si>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</si>
  <si>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</si>
  <si>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</si>
  <si>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</si>
  <si>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</si>
  <si>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</si>
  <si>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</si>
  <si>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</si>
  <si>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</si>
  <si>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</si>
  <si>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</si>
  <si>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</si>
  <si>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</si>
  <si>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</si>
  <si>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</si>
  <si>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</si>
  <si>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</si>
  <si>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</si>
  <si>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</si>
  <si>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</si>
  <si>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</si>
  <si>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</si>
  <si>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</si>
  <si>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</si>
  <si>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</si>
  <si>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</si>
  <si>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</si>
  <si>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</si>
  <si>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</si>
  <si>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</si>
  <si>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</si>
  <si>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</si>
  <si>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</si>
  <si>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</si>
  <si>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</si>
  <si>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</si>
  <si>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</si>
  <si>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</si>
  <si>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</si>
  <si>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</si>
  <si>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</si>
  <si>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</si>
  <si>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</si>
  <si>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</si>
  <si>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</si>
  <si>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</si>
  <si>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</si>
  <si>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</si>
  <si>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</si>
  <si>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</si>
  <si>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</si>
  <si>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</si>
  <si>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</si>
  <si>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</si>
  <si>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</si>
  <si>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</si>
  <si>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</si>
  <si>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</si>
  <si>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</si>
  <si>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</si>
  <si>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</si>
  <si>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</si>
  <si>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</si>
  <si>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</si>
  <si>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</si>
  <si>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</si>
  <si>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</si>
  <si>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</si>
  <si>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</si>
  <si>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</si>
  <si>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</si>
  <si>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</si>
  <si>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</si>
  <si>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</si>
  <si>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</si>
  <si>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</si>
  <si>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</si>
  <si>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</si>
  <si>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</si>
  <si>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</si>
  <si>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</si>
  <si>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</si>
  <si>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</si>
  <si>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</si>
  <si>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</si>
  <si>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</si>
  <si>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</si>
  <si>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</si>
  <si>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</si>
  <si>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</si>
  <si>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</si>
  <si>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</si>
  <si>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</si>
  <si>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</si>
  <si>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</si>
  <si>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</si>
  <si>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</si>
  <si>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</si>
  <si>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</si>
  <si>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</si>
  <si>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</si>
  <si>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</si>
  <si>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</si>
  <si>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</si>
  <si>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</si>
  <si>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</si>
  <si>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</si>
  <si>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</si>
  <si>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</si>
  <si>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</si>
  <si>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</si>
  <si>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</si>
  <si>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</si>
  <si>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</si>
  <si>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</si>
  <si>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</si>
  <si>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</si>
  <si>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</si>
  <si>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</si>
  <si>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</si>
  <si>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</si>
  <si>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</si>
  <si>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</si>
  <si>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</si>
  <si>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</si>
  <si>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</si>
  <si>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</si>
  <si>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</si>
  <si>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</si>
  <si>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</si>
  <si>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</si>
  <si>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</si>
  <si>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</si>
  <si>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</si>
  <si>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</si>
  <si>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</si>
  <si>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</si>
  <si>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</si>
  <si>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</si>
  <si>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</si>
  <si>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</si>
  <si>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</si>
  <si>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</si>
  <si>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</si>
  <si>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</si>
  <si>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</si>
  <si>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</si>
  <si>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</si>
  <si>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</si>
  <si>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</si>
  <si>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</si>
  <si>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</si>
  <si>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</si>
  <si>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</si>
  <si>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</si>
  <si>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</si>
  <si>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</si>
  <si>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</si>
  <si>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</si>
  <si>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</si>
  <si>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</si>
  <si>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</si>
  <si>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</si>
  <si>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</si>
  <si>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</si>
  <si>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</si>
  <si>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</si>
  <si>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</si>
  <si>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</si>
  <si>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</si>
  <si>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</si>
  <si>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</si>
  <si>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</si>
  <si>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</si>
  <si>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</si>
  <si>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</si>
  <si>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</si>
  <si>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</si>
  <si>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</si>
  <si>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</si>
  <si>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</si>
  <si>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</si>
  <si>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</si>
  <si>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</si>
  <si>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</si>
  <si>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</si>
  <si>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</si>
  <si>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</si>
  <si>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</si>
  <si>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</si>
  <si>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</si>
  <si>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</si>
  <si>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</si>
  <si>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</si>
  <si>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</si>
  <si>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</si>
  <si>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</si>
  <si>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</si>
  <si>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</si>
  <si>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</si>
  <si>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</si>
  <si>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</si>
  <si>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</si>
  <si>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</si>
  <si>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</si>
  <si>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</si>
  <si>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</si>
  <si>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</si>
  <si>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</si>
  <si>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</si>
  <si>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</si>
  <si>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</si>
  <si>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</si>
  <si>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</si>
  <si>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</si>
  <si>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</si>
  <si>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</si>
  <si>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</si>
  <si>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</si>
  <si>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</si>
  <si>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</si>
  <si>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</si>
  <si>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</si>
  <si>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</si>
  <si>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</si>
  <si>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</si>
  <si>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</si>
  <si>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</si>
  <si>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</si>
  <si>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</si>
  <si>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</si>
  <si>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</si>
  <si>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</si>
  <si>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</si>
  <si>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</si>
  <si>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</si>
  <si>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</si>
  <si>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</si>
  <si>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</si>
  <si>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</si>
  <si>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</si>
  <si>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</si>
  <si>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</si>
  <si>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</si>
  <si>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</si>
  <si>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</si>
  <si>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</si>
  <si>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</si>
  <si>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</si>
  <si>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</si>
  <si>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</si>
  <si>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</si>
  <si>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</si>
  <si>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</si>
  <si>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</si>
  <si>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</si>
  <si>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</si>
  <si>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</si>
  <si>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</si>
  <si>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</si>
  <si>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</si>
  <si>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</si>
  <si>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</si>
  <si>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</si>
  <si>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</si>
  <si>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</si>
  <si>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</si>
  <si>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</si>
  <si>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</si>
  <si>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</si>
  <si>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</si>
  <si>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</si>
  <si>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</si>
  <si>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</si>
  <si>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</si>
  <si>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</si>
  <si>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</si>
  <si>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</si>
  <si>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</si>
  <si>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</si>
  <si>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</si>
  <si>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</si>
  <si>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</si>
  <si>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</si>
  <si>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</si>
  <si>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</si>
  <si>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</si>
  <si>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</si>
  <si>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</si>
  <si>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</si>
  <si>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</si>
  <si>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</si>
  <si>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</si>
  <si>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</si>
  <si>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</si>
  <si>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</si>
  <si>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</si>
  <si>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</si>
  <si>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</si>
  <si>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</si>
  <si>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</si>
  <si>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</si>
  <si>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</si>
  <si>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</si>
  <si>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</si>
  <si>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</si>
  <si>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</si>
  <si>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</si>
  <si>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</si>
  <si>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</si>
  <si>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</si>
  <si>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</si>
  <si>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</si>
  <si>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</si>
  <si>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</si>
  <si>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</si>
  <si>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</si>
  <si>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</si>
  <si>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</si>
  <si>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</si>
  <si>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</si>
  <si>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</si>
  <si>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</si>
  <si>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</si>
  <si>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</si>
  <si>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</si>
  <si>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</si>
  <si>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</si>
  <si>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</si>
  <si>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</si>
  <si>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</si>
  <si>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</si>
  <si>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</si>
  <si>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</si>
  <si>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</si>
  <si>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</si>
  <si>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</si>
  <si>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</si>
  <si>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</si>
  <si>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</si>
  <si>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</si>
  <si>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</si>
  <si>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</si>
  <si>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</si>
  <si>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</si>
  <si>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</si>
  <si>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</si>
  <si>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</si>
  <si>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</si>
  <si>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</si>
  <si>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</si>
  <si>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</si>
  <si>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</si>
  <si>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</si>
  <si>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</si>
  <si>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</si>
  <si>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</si>
  <si>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</si>
  <si>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</si>
  <si>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</si>
  <si>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</si>
  <si>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</si>
  <si>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</si>
  <si>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</si>
  <si>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</si>
  <si>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</si>
  <si>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</si>
  <si>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</si>
  <si>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</si>
  <si>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</si>
  <si>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</si>
  <si>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</si>
  <si>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</si>
  <si>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</si>
  <si>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</si>
  <si>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</si>
  <si>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</si>
  <si>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</si>
  <si>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</si>
  <si>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</si>
  <si>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</si>
  <si>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</si>
  <si>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</si>
  <si>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</si>
  <si>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</si>
  <si>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</si>
  <si>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</si>
  <si>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</si>
  <si>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</si>
  <si>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</si>
  <si>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</si>
  <si>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</si>
  <si>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</si>
  <si>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</si>
  <si>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</si>
  <si>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</si>
  <si>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</si>
  <si>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</si>
  <si>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</si>
  <si>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</si>
  <si>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</si>
  <si>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</si>
  <si>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</si>
  <si>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</si>
  <si>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</si>
  <si>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</si>
  <si>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</si>
  <si>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</si>
  <si>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</si>
  <si>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</si>
  <si>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</si>
  <si>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</si>
  <si>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</si>
  <si>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</si>
  <si>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</si>
  <si>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</si>
  <si>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</si>
  <si>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</si>
  <si>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</si>
  <si>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</si>
  <si>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</si>
  <si>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</si>
  <si>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</si>
  <si>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</si>
  <si>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</si>
  <si>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</si>
  <si>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</si>
  <si>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</si>
  <si>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</si>
  <si>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</si>
  <si>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</si>
  <si>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</si>
  <si>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</si>
  <si>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</si>
  <si>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</si>
  <si>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</si>
  <si>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</si>
  <si>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</si>
  <si>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</si>
  <si>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</si>
  <si>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</si>
  <si>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</si>
  <si>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</si>
  <si>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</si>
  <si>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</si>
  <si>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</si>
  <si>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</si>
  <si>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</si>
  <si>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</si>
  <si>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</si>
  <si>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</si>
  <si>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</si>
  <si>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</si>
  <si>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</si>
  <si>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</si>
  <si>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</si>
  <si>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</si>
  <si>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</si>
  <si>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</si>
  <si>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</si>
  <si>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</si>
  <si>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</si>
  <si>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</si>
  <si>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</si>
  <si>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</si>
  <si>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</si>
  <si>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</si>
  <si>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</si>
  <si>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</si>
  <si>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</si>
  <si>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</si>
  <si>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</si>
  <si>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</si>
  <si>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</si>
  <si>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</si>
  <si>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</si>
  <si>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</si>
  <si>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</si>
  <si>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</si>
  <si>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</si>
  <si>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</si>
  <si>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</si>
  <si>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</si>
  <si>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</si>
  <si>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</si>
  <si>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</si>
  <si>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</si>
  <si>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</si>
  <si>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</si>
  <si>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</si>
  <si>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</si>
  <si>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</si>
  <si>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</si>
  <si>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</si>
  <si>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</si>
  <si>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</si>
  <si>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</si>
  <si>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</si>
  <si>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</si>
  <si>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</si>
  <si>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</si>
  <si>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</si>
  <si>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</si>
  <si>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</si>
  <si>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</si>
  <si>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</si>
  <si>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</si>
  <si>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</si>
  <si>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</si>
  <si>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</si>
  <si>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</si>
  <si>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</si>
  <si>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</si>
  <si>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</si>
  <si>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</si>
  <si>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</si>
  <si>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</si>
  <si>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</si>
  <si>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</si>
  <si>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</si>
  <si>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</si>
  <si>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</si>
  <si>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</si>
  <si>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</si>
  <si>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</si>
  <si>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</si>
  <si>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</si>
  <si>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</si>
  <si>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</si>
  <si>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</si>
  <si>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</si>
  <si>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</si>
  <si>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</si>
  <si>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</si>
  <si>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</si>
  <si>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</si>
  <si>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</si>
  <si>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</si>
  <si>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</si>
  <si>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</si>
  <si>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</si>
  <si>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</si>
  <si>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</si>
  <si>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</si>
  <si>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</si>
  <si>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</si>
  <si>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</si>
  <si>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</si>
  <si>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</si>
  <si>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</si>
  <si>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</si>
  <si>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</si>
  <si>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</si>
  <si>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</si>
  <si>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</si>
  <si>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</si>
  <si>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</si>
  <si>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</si>
  <si>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</si>
  <si>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</si>
  <si>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</si>
  <si>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</si>
  <si>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</si>
  <si>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</si>
  <si>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</si>
  <si>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</si>
  <si>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</si>
  <si>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</si>
  <si>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</si>
  <si>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</si>
  <si>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</si>
  <si>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</si>
  <si>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</si>
  <si>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</si>
  <si>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</si>
  <si>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</si>
  <si>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</si>
  <si>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</si>
  <si>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</si>
  <si>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</si>
  <si>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</si>
  <si>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</si>
  <si>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</si>
  <si>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</si>
  <si>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</si>
  <si>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</si>
  <si>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</si>
  <si>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</si>
  <si>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</si>
  <si>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</si>
  <si>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</si>
  <si>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</si>
  <si>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</si>
  <si>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</si>
  <si>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</si>
  <si>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</si>
  <si>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</si>
  <si>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</si>
  <si>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</si>
  <si>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</si>
  <si>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</si>
  <si>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</si>
  <si>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</si>
  <si>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</si>
  <si>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</si>
  <si>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</si>
  <si>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</si>
  <si>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</si>
  <si>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</si>
  <si>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</si>
  <si>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</si>
  <si>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</si>
  <si>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</si>
  <si>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</si>
  <si>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</si>
  <si>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</si>
  <si>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</si>
  <si>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</si>
  <si>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</si>
  <si>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</si>
  <si>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</si>
  <si>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</si>
  <si>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</si>
  <si>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</si>
  <si>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</si>
  <si>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</si>
  <si>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</si>
  <si>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</si>
  <si>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</si>
  <si>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</si>
  <si>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</si>
  <si>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</si>
  <si>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</si>
  <si>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</si>
  <si>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</si>
  <si>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</si>
  <si>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</si>
  <si>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</si>
  <si>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</si>
  <si>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</si>
  <si>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</si>
  <si>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</si>
  <si>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</si>
  <si>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</si>
  <si>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</si>
  <si>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</si>
  <si>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</si>
  <si>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</si>
  <si>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</si>
  <si>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</si>
  <si>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</si>
  <si>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</si>
  <si>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</si>
  <si>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</si>
  <si>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</si>
  <si>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</si>
  <si>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</si>
  <si>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</si>
  <si>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</si>
  <si>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</si>
  <si>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</si>
  <si>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</si>
  <si>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</si>
  <si>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</si>
  <si>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</si>
  <si>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</si>
  <si>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</si>
  <si>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</si>
  <si>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</si>
  <si>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</si>
  <si>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</si>
  <si>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</si>
  <si>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</si>
  <si>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</si>
  <si>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</si>
  <si>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</si>
  <si>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</si>
  <si>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</si>
  <si>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</si>
  <si>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</si>
  <si>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</si>
  <si>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</si>
  <si>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</si>
  <si>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</si>
  <si>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</si>
  <si>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</si>
  <si>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</si>
  <si>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</si>
  <si>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</si>
  <si>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</si>
  <si>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</si>
  <si>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</si>
  <si>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</si>
  <si>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</si>
  <si>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</si>
  <si>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</si>
  <si>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</si>
  <si>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</si>
  <si>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</si>
  <si>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</si>
  <si>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</si>
  <si>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</si>
  <si>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</si>
  <si>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</si>
  <si>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</si>
  <si>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</si>
  <si>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</si>
  <si>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</si>
  <si>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</si>
  <si>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</si>
  <si>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</si>
  <si>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</si>
  <si>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</si>
  <si>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</si>
  <si>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</si>
  <si>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</si>
  <si>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</si>
  <si>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</si>
  <si>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</si>
  <si>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</si>
  <si>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</si>
  <si>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</si>
  <si>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</si>
  <si>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</si>
  <si>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</si>
  <si>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</si>
  <si>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</si>
  <si>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</si>
  <si>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</si>
  <si>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</si>
  <si>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</si>
  <si>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</si>
  <si>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</si>
  <si>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</si>
  <si>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</si>
  <si>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</si>
  <si>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</si>
  <si>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</si>
  <si>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</si>
  <si>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</si>
  <si>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</si>
  <si>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</si>
  <si>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</si>
  <si>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</si>
  <si>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</si>
  <si>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</si>
  <si>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</si>
  <si>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</si>
  <si>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</si>
  <si>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</si>
  <si>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</si>
  <si>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</si>
  <si>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</si>
  <si>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</si>
  <si>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</si>
  <si>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</si>
  <si>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</si>
  <si>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</si>
  <si>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</si>
  <si>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</si>
  <si>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</si>
  <si>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</si>
  <si>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</si>
  <si>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</si>
  <si>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</si>
  <si>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</si>
  <si>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</si>
  <si>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</si>
  <si>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</si>
  <si>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</si>
  <si>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</si>
  <si>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</si>
  <si>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</si>
  <si>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</si>
  <si>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</si>
  <si>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</si>
  <si>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</si>
  <si>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</si>
  <si>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</si>
  <si>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</si>
  <si>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</si>
  <si>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</si>
  <si>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</si>
  <si>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</si>
  <si>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</si>
  <si>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</si>
  <si>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</si>
  <si>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</si>
  <si>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</si>
  <si>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</si>
  <si>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</si>
  <si>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</si>
  <si>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</si>
  <si>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</si>
  <si>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</si>
  <si>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</si>
  <si>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</si>
  <si>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</si>
  <si>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</si>
  <si>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</si>
  <si>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</si>
  <si>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</si>
  <si>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</si>
  <si>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</si>
  <si>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</si>
  <si>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</si>
  <si>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</si>
  <si>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</si>
  <si>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</si>
  <si>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TISUR Muelle  A, TISUR Muelle B</t>
  </si>
  <si>
    <t>PARCIAL</t>
  </si>
  <si>
    <t>P23.08.10</t>
  </si>
  <si>
    <t>P23.08.11</t>
  </si>
  <si>
    <t>P23.08.12</t>
  </si>
  <si>
    <t>P23.08.13</t>
  </si>
  <si>
    <t>P23.08.14</t>
  </si>
  <si>
    <t>P23.08.15</t>
  </si>
  <si>
    <t xml:space="preserve">
Amazonas
Ancash
Arequipa
Cajamarca
La Libertad
Lima
Loreto
Pasco
San Martín</t>
  </si>
  <si>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</si>
  <si>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t xml:space="preserve">
Amazonas
Ancash
Apurímac
Arequipa
Ayacucho
Cajamarca
Cusco
Huancavelica
Huánuco
Junín
La Libertad
Lambayeque
Lima
Loreto
Madre de Dios
Moquegua
Piura
San Martin
Tumbes
</t>
  </si>
  <si>
    <t xml:space="preserve">Arequipa
Ayacucho
Cajamarca
Huánuco
La Libertad
Lima
Madre de Dios
Piura
</t>
  </si>
  <si>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</si>
  <si>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 xml:space="preserve"> Previsto Km 431+840 - Km 431+460</t>
    </r>
  </si>
  <si>
    <t>-9.113</t>
  </si>
  <si>
    <t>M23.08.105</t>
  </si>
  <si>
    <t>Puerto de Salaverry</t>
  </si>
  <si>
    <t>Puerto de Pacasmayo</t>
  </si>
  <si>
    <t>Puerto de Eten</t>
  </si>
  <si>
    <t>Puerto de Malabrigo</t>
  </si>
  <si>
    <t>P23.08.16</t>
  </si>
  <si>
    <t>P23.08.17</t>
  </si>
  <si>
    <t>P23.08.18</t>
  </si>
  <si>
    <t>P23.08.19</t>
  </si>
  <si>
    <t>P23.08.20</t>
  </si>
  <si>
    <t>P23.08.21</t>
  </si>
  <si>
    <t>Puerto de Pisco</t>
  </si>
  <si>
    <t>Puerto de Talara</t>
  </si>
  <si>
    <t xml:space="preserve">31/08/2023  </t>
  </si>
  <si>
    <t>31/08/2023</t>
  </si>
  <si>
    <t>Desde el 08 de marzo a las 00:00 hrs, debido a constantes precipitaciones pluviales se afectó el proveedor de energía eléctrica, dejando inoperativa las estaciones bases.
31.08.23.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</si>
  <si>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Desde el 08 de marzo a las 00:00 hrs, debido a constantes precipitaciones pluviales se afectó el proveedor de energía eléctrica, dejando inoperativa las estaciones bases.
31.08.23.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</si>
  <si>
    <t xml:space="preserve">
Desde el 08 de marzo a las 00:00 hrs, debido a constantes precipitaciones pluviales se afectó el proveedor de energía eléctrica, dejando inoperativa las estaciones bases.
31.08.23.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</si>
  <si>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t xml:space="preserve">Maquinaria del Contratista Conservador Consorcio Pumahuasi
01Camión volquete
01 Motoniveladora
01 Rodillo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</si>
  <si>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31.08.23.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</si>
  <si>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Erosión de plataforma</t>
    </r>
    <r>
      <rPr>
        <sz val="10"/>
        <rFont val="Arial"/>
        <family val="2"/>
      </rPr>
      <t xml:space="preserve">
Debido a las precipitaciones pluviales, se produjo una deformación profunda (&gt;15 cm).
31.08.23.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</si>
  <si>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r>
      <rPr>
        <b/>
        <sz val="10"/>
        <rFont val="Arial"/>
        <family val="2"/>
      </rPr>
      <t>Precipitaciones pluviales - Erosión de plataforma</t>
    </r>
    <r>
      <rPr>
        <sz val="10"/>
        <rFont val="Arial"/>
        <family val="2"/>
      </rPr>
      <t xml:space="preserve">
Debido a las precipitaciones pluviales, se produjo una erosión de la plataforma.
31.08.23.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</si>
  <si>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Asentamiento de plataforma</t>
    </r>
    <r>
      <rPr>
        <sz val="10"/>
        <rFont val="Arial"/>
        <family val="2"/>
      </rPr>
      <t xml:space="preserve">
Debido a las precipitaciones pluviales, se produjo un asentamiento de plataforma.
31.08.23. PVN Zonal Lambayeque informa que el Conservador realiza la señalización inmediata del sector.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</si>
  <si>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31.08.23.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</si>
  <si>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31.08.23.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</si>
  <si>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Erosión de plataforma</t>
    </r>
    <r>
      <rPr>
        <sz val="10"/>
        <rFont val="Arial"/>
        <family val="2"/>
      </rPr>
      <t xml:space="preserve">
Debido a las precipitaciones pluviales, se produjo una erosión de la plataforma.
31.08.23.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</si>
  <si>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31.08.23.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</si>
  <si>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31.08.23.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</si>
  <si>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31.08.23.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</si>
  <si>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31.08.23.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</si>
  <si>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31.08.23. PVN Zonal Amazonas inicia trabajos de extracción y acopio de roca para conformación de muro enrocado.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</si>
  <si>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31.08.23.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</si>
  <si>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31.08.23.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</si>
  <si>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31.08.23.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</si>
  <si>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31.08.23.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</si>
  <si>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31.08.23.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</si>
  <si>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31.08.23.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</si>
  <si>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31.08.23.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</si>
  <si>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31.08.23.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</si>
  <si>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31.08.23. PVN Zonal San Martín realiza los actos documentarios para la pronta reparación de los elementos del puente, por seguridad vial, por ello se ha dispuesto su reparación del puente Pucayacu.</t>
    </r>
  </si>
  <si>
    <r>
      <rPr>
        <b/>
        <sz val="10"/>
        <rFont val="Arial"/>
        <family val="2"/>
      </rPr>
      <t>Deterioro de infraestructura - Daño en la estructura del puente</t>
    </r>
    <r>
      <rPr>
        <sz val="10"/>
        <rFont val="Arial"/>
        <family val="2"/>
      </rPr>
      <t xml:space="preserve">
Debido al daño del puente Colombia, se restringió la transitabilidad la vía.
31.08.23.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</si>
  <si>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Precipitaciones pluviales - Colapso de puente</t>
    </r>
    <r>
      <rPr>
        <sz val="10"/>
        <rFont val="Arial"/>
        <family val="2"/>
      </rPr>
      <t xml:space="preserve">
Debido a las precipitaciones pluviales, se produjo colapso de puente Cocalito.
31.08.23.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</si>
  <si>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Erosión de plataforma</t>
    </r>
    <r>
      <rPr>
        <sz val="10"/>
        <rFont val="Arial"/>
        <family val="2"/>
      </rPr>
      <t xml:space="preserve">
Debido a las precipitaciones pluviales, se produjo erosión de plataforma.
31.08.23.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</si>
  <si>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Félix Flores.
31.08.23.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</si>
  <si>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31.08.23.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</si>
  <si>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constantes lluvias, se produjo colapso del puente Anchacclla.
31.08.23.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</si>
  <si>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31.08.23.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</si>
  <si>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31.08.23. PVN Zonal Ica informa que se realizará trazo y replanteo, excavación de zanjas, eliminación de material excedente y cocido de cajas de gaviones de 1x1x5.</t>
    </r>
  </si>
  <si>
    <r>
      <rPr>
        <b/>
        <sz val="10"/>
        <rFont val="Arial"/>
        <family val="2"/>
      </rPr>
      <t>Precipitaciones pluviales - Huaico</t>
    </r>
    <r>
      <rPr>
        <sz val="10"/>
        <rFont val="Arial"/>
        <family val="2"/>
      </rPr>
      <t xml:space="preserve">
Debido a las precipitaciones pluviales, se produjo huaico.
31.08.23. PVN Zonal La Libertad realiza la eliminación de desmonte (lodo, piedra, etc) y reparación de estructura artesanal (alcantarilla), se continua con la atención de la emergencia vial, con la descolmatación de la alcantarilla tmc y zonas aledañas</t>
    </r>
  </si>
  <si>
    <r>
      <rPr>
        <b/>
        <sz val="10"/>
        <rFont val="Arial"/>
        <family val="2"/>
      </rPr>
      <t>Precipitaciones pluviales - Derrumbe</t>
    </r>
    <r>
      <rPr>
        <sz val="10"/>
        <rFont val="Arial"/>
        <family val="2"/>
      </rPr>
      <t xml:space="preserve">
Debido a las precipitaciones pluviales e inestabilidad del talud superior se produjo un derrumbe.
31.08.23.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</si>
  <si>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Derrumbe</t>
    </r>
    <r>
      <rPr>
        <sz val="10"/>
        <rFont val="Arial"/>
        <family val="2"/>
      </rPr>
      <t xml:space="preserve">
Debido a las precipitaciones pluviales e inestabilidad del talud superior se produjo un derrumbe.
31.08.23.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</si>
  <si>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Erosión de plataforma</t>
    </r>
    <r>
      <rPr>
        <sz val="10"/>
        <rFont val="Arial"/>
        <family val="2"/>
      </rPr>
      <t xml:space="preserve">
Debido a eventos como el Ciclón Yaku y el Niño Costero, se produjo la erosión de plataforma.
31.08.23. PVN Zonal Piura - Tumbes realiza las coordinaciones y gestiones para la atención correspondiente de esta emergencia.</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</si>
  <si>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31.08.23.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</si>
  <si>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31.08.23.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</si>
  <si>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31.08.23. PVN Zonal Piura - Tumbes realiza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</si>
  <si>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31.08.23.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</si>
  <si>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31.08.23. PVN Zonal Piura - Tumbes realiza las coordinaciones y gestiones para la adquisición de bienes y servicios, para la ejecución de parchado profundo y superficial.</t>
    </r>
  </si>
  <si>
    <r>
      <rPr>
        <b/>
        <sz val="10"/>
        <rFont val="Arial"/>
        <family val="2"/>
      </rPr>
      <t>Precipitaciones pluviales - Erosión de plataforma</t>
    </r>
    <r>
      <rPr>
        <sz val="10"/>
        <rFont val="Arial"/>
        <family val="2"/>
      </rPr>
      <t xml:space="preserve">
Debido a las intensas precipitaciones, se produjo la erosión de la plataforma.
31.08.23. PVN Zonal Lambayeque realiza las coordinaciones del proceso por contratación directa para la reparación de la calzada</t>
    </r>
  </si>
  <si>
    <r>
      <rPr>
        <b/>
        <sz val="10"/>
        <rFont val="Arial"/>
        <family val="2"/>
      </rPr>
      <t>Precipitaciones pluviales - Asentamiento de plataforma</t>
    </r>
    <r>
      <rPr>
        <sz val="10"/>
        <rFont val="Arial"/>
        <family val="2"/>
      </rPr>
      <t xml:space="preserve">
Debido a las precipitaciones pluviales se produjo un asentamiento de plataforma.
31.08.23.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</si>
  <si>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31.08.23. PVN Zonal Piura - Tumbes realiza la limpieza de derrumbes de huaicos mayores carretera no pavimentada de la red vial nacional </t>
    </r>
  </si>
  <si>
    <r>
      <rPr>
        <b/>
        <sz val="10"/>
        <rFont val="Arial"/>
        <family val="2"/>
      </rPr>
      <t>Precipitaciones pluviales - Ahuellamiento</t>
    </r>
    <r>
      <rPr>
        <sz val="10"/>
        <rFont val="Arial"/>
        <family val="2"/>
      </rPr>
      <t xml:space="preserve">
Debido a las intensas precipitaciones, se produjo ahuellamiento.
31.08.23. PVN Zonal Cusco - Apurímac realiza reposición de base, parchado superficial, transporte de mezcla asfáltica, vigilancia y control</t>
    </r>
  </si>
  <si>
    <r>
      <rPr>
        <b/>
        <sz val="10"/>
        <rFont val="Arial"/>
        <family val="2"/>
      </rPr>
      <t>Precipitaciones pluviales - Erosión de plataforma</t>
    </r>
    <r>
      <rPr>
        <sz val="10"/>
        <rFont val="Arial"/>
        <family val="2"/>
      </rPr>
      <t xml:space="preserve">
Debido a las intensas lluvias en la zona ocasionaron la erosión de la plataforma.
31.08.23. PVN Zonal realiza las actividades preliminares de limpieza y excavación del área de trabajo, para realizar la reposición de muro con gaviones</t>
    </r>
  </si>
  <si>
    <r>
      <rPr>
        <b/>
        <sz val="10"/>
        <rFont val="Arial"/>
        <family val="2"/>
      </rPr>
      <t>Precipitaciones pluviales - Inundación</t>
    </r>
    <r>
      <rPr>
        <sz val="10"/>
        <rFont val="Arial"/>
        <family val="2"/>
      </rPr>
      <t xml:space="preserve">
Debido a las intensas precipitaciones, se produjo una inundación.
31.08.23.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</si>
  <si>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31.08.23. PVN Zonal Piura - Tumbes realiza las coordinaciones y gestiones para la atención correspondiente de esta emergencia vial.</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</si>
  <si>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31.08.23. PVN Zonal Amazonas realiza los trabajos de encofrado en muro pantalla</t>
    </r>
  </si>
  <si>
    <r>
      <rPr>
        <b/>
        <sz val="10"/>
        <rFont val="Arial"/>
        <family val="2"/>
      </rPr>
      <t>Precipitaciones pluviales - Colapso de muro</t>
    </r>
    <r>
      <rPr>
        <sz val="10"/>
        <rFont val="Arial"/>
        <family val="2"/>
      </rPr>
      <t xml:space="preserve">
Debido a las intensas lluvias, se produjo el colapso de muro.
31.08.23. PVN Zonal Áncash informa que se realiza los trabajos implementación de muro de concreto ciclópeo y reparación de badén, esto debido al colapso de muro</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</si>
  <si>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31.08.23. PVN Zonal Piura realiza el mantenimiento de tránsito y seguridad vial, corte y eliminación de subrasante.</t>
    </r>
  </si>
  <si>
    <r>
      <rPr>
        <b/>
        <sz val="10"/>
        <rFont val="Arial"/>
        <family val="2"/>
      </rPr>
      <t>Precipitaciones pluviales - Erosión de plataforma</t>
    </r>
    <r>
      <rPr>
        <sz val="10"/>
        <rFont val="Arial"/>
        <family val="2"/>
      </rPr>
      <t xml:space="preserve">
Debido a las intensas precipitaciones, se produjo la erosión de la plataforma.
31.08.23. PVN Zonal Cajamarca informa que el Conservador realiza trabajos encofrado para emboquillado y vaciado de losa de caja disipadora.</t>
    </r>
  </si>
  <si>
    <r>
      <rPr>
        <b/>
        <sz val="10"/>
        <rFont val="Arial"/>
        <family val="2"/>
      </rPr>
      <t>Precipitaciones pluviales - Erosión de plataforma</t>
    </r>
    <r>
      <rPr>
        <sz val="10"/>
        <rFont val="Arial"/>
        <family val="2"/>
      </rPr>
      <t xml:space="preserve">
Debido a las intensas precipitaciones, se produjo la erosión de la plataforma.
31.08.23.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</si>
  <si>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31.08.23.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</si>
  <si>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Susto.
31.08.23.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</si>
  <si>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31.08.23. La Concesionaria informa que se produjo un nuevo deslizamiento en la zona por presencia de lluvias, se realizan los trabajos de limpieza.
Ruta alterna:  Tramo 4 (Inambari- Azángaro)</t>
    </r>
  </si>
  <si>
    <r>
      <rPr>
        <b/>
        <sz val="10"/>
        <rFont val="Arial"/>
        <family val="2"/>
      </rPr>
      <t>Precipitaciones pluviales - Ahuellamiento</t>
    </r>
    <r>
      <rPr>
        <sz val="10"/>
        <rFont val="Arial"/>
        <family val="2"/>
      </rPr>
      <t xml:space="preserve">
Debido a las intensas lluvias y la acción de la naturaleza, se produjo deformación profunda (&gt; a 15cm).
31.08.23.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</si>
  <si>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31.08.23.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</si>
  <si>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31.08.23. PVN Zonal Piura - Tumbes realiza coordinaciones y gestiones para la atención correspondiente de esta emergencia</t>
    </r>
  </si>
  <si>
    <r>
      <rPr>
        <b/>
        <sz val="10"/>
        <rFont val="Arial"/>
        <family val="2"/>
      </rPr>
      <t>Precipitaciones pluviales - Pérdida de plataforma</t>
    </r>
    <r>
      <rPr>
        <sz val="10"/>
        <rFont val="Arial"/>
        <family val="2"/>
      </rPr>
      <t xml:space="preserve">
Debido a las intensas lluvias, se produjo la pérdida de plataforma.
31.08.23.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</si>
  <si>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31.08.23.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</si>
  <si>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precipitaciones pluviales, se produjo pérdida de plataforma.
31.08.23.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</si>
  <si>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31.08.23.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</si>
  <si>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31.08.23.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</si>
  <si>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31.08.23.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</si>
  <si>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31.08.23.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</si>
  <si>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Colapso parcial de plataforma</t>
    </r>
    <r>
      <rPr>
        <sz val="10"/>
        <rFont val="Arial"/>
        <family val="2"/>
      </rPr>
      <t xml:space="preserve">
Debido a las precipitaciones pluviales, se produjo hundimiento en la calzada.
31.08.23.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</si>
  <si>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31.08.23. PVN Zonal Piura - Tumbes informa que se coordina la contratación del servicio para la conformación y protección de talud.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</si>
  <si>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31.08.23.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</si>
  <si>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31.08.23.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</si>
  <si>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31.08.23. PVN Zonal Piura - Tumbes coordina la contratación del servicio GPS diferencial y transporta personal a todo costo.</t>
    </r>
  </si>
  <si>
    <r>
      <rPr>
        <b/>
        <sz val="10"/>
        <rFont val="Arial"/>
        <family val="2"/>
      </rPr>
      <t>Precipitaciones pluviales - Colapso de plataforma</t>
    </r>
    <r>
      <rPr>
        <sz val="10"/>
        <rFont val="Arial"/>
        <family val="2"/>
      </rPr>
      <t xml:space="preserve">
Debido a las precipitaciones pluviales, se produjo colapso de plataforma.
31.08.23. La Concesionaria informa que realiza trabajos en el lugar a fin de recuperar la transitabilidad.</t>
    </r>
  </si>
  <si>
    <r>
      <rPr>
        <b/>
        <sz val="10"/>
        <rFont val="Arial"/>
        <family val="2"/>
      </rPr>
      <t>Precipitaciones pluviales - Colapso de muro</t>
    </r>
    <r>
      <rPr>
        <sz val="10"/>
        <rFont val="Arial"/>
        <family val="2"/>
      </rPr>
      <t xml:space="preserve">
Debido a las intensas lluvias, colapsó el muro de concreto, afectando la transitabilidad de la vía.
31.08.23.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</si>
  <si>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31.08.23.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</si>
  <si>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31.08.23. PVN Zonal Áncash realiza la implementación de un muro de contención, asimismo se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</si>
  <si>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31.08.23.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</si>
  <si>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31.08.23. PVN Zonal Áncash realiza trabajos de muro de contención y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</si>
  <si>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31.08.23.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</si>
  <si>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31.08.23.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</si>
  <si>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31.08.23. PVN Zonal Áncash informa que realiza el cambio de trazo y obras de protección al margen del rio.</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</si>
  <si>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31.08.23.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</si>
  <si>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31.08.23.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</si>
  <si>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31.08.23.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</si>
  <si>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31.08.23.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</si>
  <si>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31.08.23.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</si>
  <si>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31.08.23.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</si>
  <si>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Precipitaciones pluviales - Asentamiento de plataforma</t>
    </r>
    <r>
      <rPr>
        <sz val="10"/>
        <rFont val="Arial"/>
        <family val="2"/>
      </rPr>
      <t xml:space="preserve">
Debido a las precipitaciones pluviales, se produjo un derrumbe en la vía.
31.08.23.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</si>
  <si>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31.08.23.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</si>
  <si>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31.08.23.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</si>
  <si>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31.08.23. PVN Zonal Áncash informa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</si>
  <si>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31.08.23. PVN Zonal Áncash realiza los trabajos de encofrado y colocado de concreto ciclópeo en muro de protección</t>
    </r>
  </si>
  <si>
    <r>
      <rPr>
        <b/>
        <sz val="10"/>
        <rFont val="Arial"/>
        <family val="2"/>
      </rPr>
      <t>Precipitaciones pluviales - Colapso de muro</t>
    </r>
    <r>
      <rPr>
        <sz val="10"/>
        <rFont val="Arial"/>
        <family val="2"/>
      </rPr>
      <t xml:space="preserve">
Debido a las intensas lluvias, colapsó el muro de concreto, afectando la transitabilidad de la vía.
31.08.23.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</si>
  <si>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31.08.23. PVN Zonal Ica realiza los estudios previos y evaluaciones preliminares para la reposición de muros de concreto ciclópeo</t>
    </r>
  </si>
  <si>
    <r>
      <rPr>
        <b/>
        <sz val="10"/>
        <rFont val="Arial"/>
        <family val="2"/>
      </rPr>
      <t>Precipitaciones pluviales - Pérdida de plataforma</t>
    </r>
    <r>
      <rPr>
        <sz val="10"/>
        <rFont val="Arial"/>
        <family val="2"/>
      </rPr>
      <t xml:space="preserve">
Debido a las constantes lluvias en la zona, se produjo pérdida de plataforma.
31.08.23.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</si>
  <si>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31.08.23.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</si>
  <si>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31.08.23. La Concesionaria informa que realiza trabajos en el lugar a fin de recuperar la transitabilidad.</t>
    </r>
  </si>
  <si>
    <r>
      <rPr>
        <b/>
        <sz val="10"/>
        <rFont val="Arial"/>
        <family val="2"/>
      </rPr>
      <t>Deterioro de infraestructura - Falla estructural de puente</t>
    </r>
    <r>
      <rPr>
        <sz val="10"/>
        <rFont val="Arial"/>
        <family val="2"/>
      </rPr>
      <t xml:space="preserve">
Debido al exceso de carga, se produjo daño estructural en viga de rigidez del puente.
31.08.23.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</si>
  <si>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31.08.23.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</si>
  <si>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31.08.23.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</si>
  <si>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31.08.23.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</si>
  <si>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31.08.23.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</si>
  <si>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31.08.23.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</si>
  <si>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31.08.23.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</si>
  <si>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31.08.23.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</si>
  <si>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31.08.23.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</si>
  <si>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rPr>
        <b/>
        <sz val="10"/>
        <rFont val="Arial"/>
        <family val="2"/>
      </rPr>
      <t>Servicio Aéreo</t>
    </r>
    <r>
      <rPr>
        <sz val="10"/>
        <rFont val="Arial"/>
        <family val="2"/>
      </rPr>
      <t xml:space="preserve">
Debido a una esperada falla en la carpeta asfáltica de la pista de aterrizaje.
31.08.23. CORPAC informa que se ha dispuesto el cierre termporal del Aeropuerto Comandante FAP Germán Arias Grazian.por obras de mantenimiento de la pista de aterrizaje, el cual se ejecutarán entre el 30 de agosto hasta el 31/12 del presente año. NOTAM (C-2713 / 23).</t>
    </r>
  </si>
  <si>
    <r>
      <rPr>
        <b/>
        <sz val="10"/>
        <rFont val="Arial"/>
        <family val="2"/>
      </rPr>
      <t>Servicio Aéreo</t>
    </r>
    <r>
      <rPr>
        <sz val="10"/>
        <rFont val="Arial"/>
        <family val="2"/>
      </rPr>
      <t xml:space="preserve">
Debido a una esperada falla en la carpeta asfáltica de la pista de aterrizaje.
31.08.23.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</si>
  <si>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31.08.23. CORPAC informa que por medidas de seguridad del aeropuerto solo se encuentra personal privado (agentes Morgan). Sin apoyo policial o militar.</t>
    </r>
  </si>
  <si>
    <r>
      <rPr>
        <b/>
        <sz val="10"/>
        <rFont val="Arial"/>
        <family val="2"/>
      </rPr>
      <t>Oleaje anómalo.</t>
    </r>
    <r>
      <rPr>
        <sz val="10"/>
        <rFont val="Arial"/>
        <family val="2"/>
      </rPr>
      <t xml:space="preserve">
A las 15:00 horas, se cierra totalmente el puerto para toda actividad.
31.08.23. Terminales cerrados: Muelle Carga Liquida PETRPERÚ, TM Punta Arenas, Muelle MU2</t>
    </r>
  </si>
  <si>
    <r>
      <rPr>
        <b/>
        <sz val="10"/>
        <rFont val="Arial"/>
        <family val="2"/>
      </rPr>
      <t>Oleaje anómalo.</t>
    </r>
    <r>
      <rPr>
        <sz val="10"/>
        <rFont val="Arial"/>
        <family val="2"/>
      </rPr>
      <t xml:space="preserve">
A las12:00 horas, se cierra totalmente el puerto para toda actividad.
31.08.23. Terminal cerrado: TP - Chicama</t>
    </r>
  </si>
  <si>
    <r>
      <rPr>
        <b/>
        <sz val="10"/>
        <rFont val="Arial"/>
        <family val="2"/>
      </rPr>
      <t>Oleaje anómalo.</t>
    </r>
    <r>
      <rPr>
        <sz val="10"/>
        <rFont val="Arial"/>
        <family val="2"/>
      </rPr>
      <t xml:space="preserve">
A las12:00 horas, se cierra totalmente el puerto para toda actividad.
31.08.23. Terminales cerrados: CT- Salaverry, TPS-Espigón Lado 1A, TPS-Espigón Lado 1B, TPS-Espigón Lado  2A, TPS-Espigón Lado 2B,</t>
    </r>
  </si>
  <si>
    <r>
      <rPr>
        <b/>
        <sz val="10"/>
        <rFont val="Arial"/>
        <family val="2"/>
      </rPr>
      <t>Oleaje anómalo.</t>
    </r>
    <r>
      <rPr>
        <sz val="10"/>
        <rFont val="Arial"/>
        <family val="2"/>
      </rPr>
      <t xml:space="preserve">
A las12:00 horas, se cierra totalmente el puerto para toda actividad.
31.08.23. Terminal cerrado: Muelle Municipal de Pacasmayo</t>
    </r>
  </si>
  <si>
    <r>
      <rPr>
        <b/>
        <sz val="10"/>
        <rFont val="Arial"/>
        <family val="2"/>
      </rPr>
      <t>Oleaje anómalo.</t>
    </r>
    <r>
      <rPr>
        <sz val="10"/>
        <rFont val="Arial"/>
        <family val="2"/>
      </rPr>
      <t xml:space="preserve">
A las 20:00 horas, se cierra totalmente el puerto para toda actividad.
31.08.23. Terminales cerrados: Multiboyas PetroPerú, T Multiboyas TLT ,TP Engie, TP SPCC Tablones, TP SPCC  Ilo , TP SPCC Marine Trestle, TP Ilo.</t>
    </r>
  </si>
  <si>
    <r>
      <rPr>
        <b/>
        <sz val="10"/>
        <rFont val="Arial"/>
        <family val="2"/>
      </rPr>
      <t>Oleaje anómalo.</t>
    </r>
    <r>
      <rPr>
        <sz val="10"/>
        <rFont val="Arial"/>
        <family val="2"/>
      </rPr>
      <t xml:space="preserve">
A partir de las 23:00  horas, se cierra totalmente el puerto para toda actividad.
31.08.23. Terminal cerrado: TP Tasa Atico</t>
    </r>
  </si>
  <si>
    <r>
      <rPr>
        <b/>
        <sz val="10"/>
        <rFont val="Arial"/>
        <family val="2"/>
      </rPr>
      <t>Oleaje anómalo.</t>
    </r>
    <r>
      <rPr>
        <sz val="10"/>
        <rFont val="Arial"/>
        <family val="2"/>
      </rPr>
      <t xml:space="preserve">
A partir de las 23:00  horas, se cierra totalmente el puerto para toda actividad.
31.08.23. Terminales cerrados: TM CT Mollendo, Monte Azul.</t>
    </r>
  </si>
  <si>
    <r>
      <rPr>
        <b/>
        <sz val="10"/>
        <rFont val="Arial"/>
        <family val="2"/>
      </rPr>
      <t>Oleaje anómalo.</t>
    </r>
    <r>
      <rPr>
        <sz val="10"/>
        <rFont val="Arial"/>
        <family val="2"/>
      </rPr>
      <t xml:space="preserve">
A las17:00 horas, se cierra totalmente el puerto para toda actividad.
31.08.23. Terminal cerrado: TP Mina Justa.</t>
    </r>
  </si>
  <si>
    <r>
      <rPr>
        <b/>
        <sz val="10"/>
        <rFont val="Arial"/>
        <family val="2"/>
      </rPr>
      <t>Oleaje anómalo.</t>
    </r>
    <r>
      <rPr>
        <sz val="10"/>
        <rFont val="Arial"/>
        <family val="2"/>
      </rPr>
      <t xml:space="preserve">
A las17:00 horas, se cierra totalmente el puerto para toda actividad.
31.08.23. Terminal cerrado: TP Shougan Hierro Perú</t>
    </r>
  </si>
  <si>
    <r>
      <rPr>
        <b/>
        <sz val="10"/>
        <rFont val="Arial"/>
        <family val="2"/>
      </rPr>
      <t>Oleaje anómalo.</t>
    </r>
    <r>
      <rPr>
        <sz val="10"/>
        <rFont val="Arial"/>
        <family val="2"/>
      </rPr>
      <t xml:space="preserve">
A las 19:00 horas, se cierra totalmente el puerto para toda actividad.
31.08.23. Terminales cerrados: TISUR Amarrradero F, TISUR Muelle C</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</si>
  <si>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31.08.23. El Municipio de Acoria suspende los trabajos por falta de presupuesto y gestiona por continuidad operativa ante el MEF para culminar la carretera y los trabajos complementarios de perfilado de la carretera y los daños a la vía férrea.</t>
    </r>
  </si>
  <si>
    <r>
      <t xml:space="preserve">Piura
</t>
    </r>
    <r>
      <rPr>
        <sz val="10"/>
        <color theme="1"/>
        <rFont val="Arial"/>
        <family val="2"/>
      </rPr>
      <t xml:space="preserve">Huancabamba / El Carmen de la Frontera </t>
    </r>
  </si>
  <si>
    <r>
      <t>Red Vial Nacional: PE-3N,
Tramo:</t>
    </r>
    <r>
      <rPr>
        <sz val="10"/>
        <rFont val="Arial"/>
        <family val="2"/>
      </rPr>
      <t xml:space="preserve"> Huancabamba - DV. Curilcas, 
</t>
    </r>
    <r>
      <rPr>
        <b/>
        <sz val="10"/>
        <rFont val="Arial"/>
        <family val="2"/>
      </rPr>
      <t>Sector:</t>
    </r>
    <r>
      <rPr>
        <sz val="10"/>
        <rFont val="Arial"/>
        <family val="2"/>
      </rPr>
      <t xml:space="preserve"> San Antonio Km 1787+260 - Km 1791+060</t>
    </r>
  </si>
  <si>
    <t>-79.453</t>
  </si>
  <si>
    <t>M23.08.106</t>
  </si>
  <si>
    <r>
      <rPr>
        <b/>
        <sz val="10"/>
        <rFont val="Arial"/>
        <family val="2"/>
      </rPr>
      <t>Precipitaciones pluviales - Ahuellamiento</t>
    </r>
    <r>
      <rPr>
        <sz val="10"/>
        <rFont val="Arial"/>
        <family val="2"/>
      </rPr>
      <t xml:space="preserve">
Debido a las precipitaciones pluviales, se produjo una deformación profunda (&gt;15 cm).
31.08.23.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</si>
  <si>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una deformación profunda (&gt;15 cm).
31.08.23. PVN Zonal Piura - Tumbes informa que realiza la gestión para la adquisición de combustible Diesel B5 S50 y la contratación de servicios a todo costo de perfilado de la superficie.</t>
    </r>
  </si>
  <si>
    <r>
      <rPr>
        <b/>
        <sz val="10"/>
        <rFont val="Arial"/>
        <family val="2"/>
      </rPr>
      <t>Precipitaciones pluviales - Ahuellamiento</t>
    </r>
    <r>
      <rPr>
        <sz val="10"/>
        <rFont val="Arial"/>
        <family val="2"/>
      </rPr>
      <t xml:space="preserve">
Debido a las precipitaciones pluviales, se produjo una deformación profunda (&gt;15 cm).
31.08.23. PVN Zonal Lima realiza las gestiones de contratación de los servicios y los recursos para iniciar la reconformación de plataforma afectada</t>
    </r>
  </si>
  <si>
    <r>
      <rPr>
        <b/>
        <sz val="10"/>
        <rFont val="Arial"/>
        <family val="2"/>
      </rPr>
      <t>Precipitaciones pluviales - Ahuellamiento</t>
    </r>
    <r>
      <rPr>
        <sz val="10"/>
        <rFont val="Arial"/>
        <family val="2"/>
      </rPr>
      <t xml:space="preserve">
Debido a las precipitaciones pluviales, se produjo una deformación profunda (&gt;15 cm).
31.08.23. PVN Zonal Lambayeque coordina para la contratación de los servicios mediante procesos, para la reparación de la calzada.</t>
    </r>
  </si>
  <si>
    <r>
      <rPr>
        <b/>
        <sz val="10"/>
        <rFont val="Arial"/>
        <family val="2"/>
      </rPr>
      <t>Precipitaciones pluviales - Ahuellamiento</t>
    </r>
    <r>
      <rPr>
        <sz val="10"/>
        <rFont val="Arial"/>
        <family val="2"/>
      </rPr>
      <t xml:space="preserve">
Debido a las precipitaciones pluviales, se produjo una deformación profunda (&gt;15 cm).
31.08.23. PVN Zonal Piura - Tumbes informa que el Conservador realiza los trabajos de señalización preventiva, control de tráfico vehicular, transporte de material seleccionado de cantera, escarificación, reconformación, riego y compactación de plataforma</t>
    </r>
  </si>
  <si>
    <t xml:space="preserve">Maquinaria del Contratista Consorcio Vial Sondor Vado Grande
01 Motoniveladora
01 Camión volquete
01 Cisterna de agua
</t>
  </si>
  <si>
    <r>
      <rPr>
        <b/>
        <sz val="10"/>
        <rFont val="Arial"/>
        <family val="2"/>
      </rPr>
      <t>Oleaje anómalo.</t>
    </r>
    <r>
      <rPr>
        <sz val="10"/>
        <rFont val="Arial"/>
        <family val="2"/>
      </rPr>
      <t xml:space="preserve">
A las12:00 horas, se cierra totalmente el puerto para toda actividad.
31.08.23. Terminal cerrado: TM Consorcio Terminales Eten</t>
    </r>
  </si>
  <si>
    <r>
      <rPr>
        <b/>
        <sz val="10"/>
        <rFont val="Arial"/>
        <family val="2"/>
      </rPr>
      <t>Precipitaciones pluviales - Erosión de plataforma</t>
    </r>
    <r>
      <rPr>
        <sz val="10"/>
        <rFont val="Arial"/>
        <family val="2"/>
      </rPr>
      <t xml:space="preserve">
Debido a las precipitaciones pluviales, se produjo la erosión de plataforma.
31.08.23. PVN Zonal Ucayali informa que el Conservador realiza los trabajos de conformación y compactación de plataforma</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</si>
  <si>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31.08.23. PVN Zonal Piura - Tumbes informa que el Conservador culminó el 30.08.23 con los trabajos para restablecer la plataforma. Se recuperó la transitabilidad vehicular.</t>
    </r>
  </si>
  <si>
    <r>
      <rPr>
        <b/>
        <sz val="10"/>
        <rFont val="Arial"/>
        <family val="2"/>
      </rPr>
      <t>Precipitaciones pluviales - Pérdida de plataforma</t>
    </r>
    <r>
      <rPr>
        <sz val="10"/>
        <rFont val="Arial"/>
        <family val="2"/>
      </rPr>
      <t xml:space="preserve">
Debido a las precipitaciones pluviales, se produjo pérdida de plataforma.
31.08.23. PVN Zonal Piura - Tumbes realiza trabajos de corte con la tractor oruga TO-018 para mejoramiento de pendiente en la variante (km. 105+000 al km. 103+000) y compactación con rodillo liso RLV-009 en la variante, además realiza trabajos de aporte de material 
Ruta alterna: Los Ranchos - Ruta vecinal.</t>
    </r>
  </si>
  <si>
    <t>M23.08.107</t>
  </si>
  <si>
    <r>
      <t xml:space="preserve">Pasco
</t>
    </r>
    <r>
      <rPr>
        <sz val="10"/>
        <color theme="1"/>
        <rFont val="Arial"/>
        <family val="2"/>
      </rPr>
      <t>Oxapampa / Villa Rica</t>
    </r>
  </si>
  <si>
    <r>
      <t>Red Vial Nacional: PE-5N,
Tramo:</t>
    </r>
    <r>
      <rPr>
        <sz val="10"/>
        <rFont val="Arial"/>
        <family val="2"/>
      </rPr>
      <t xml:space="preserve"> San Juan de Cacazu - Puerto Bermúdez, 
</t>
    </r>
    <r>
      <rPr>
        <b/>
        <sz val="10"/>
        <rFont val="Arial"/>
        <family val="2"/>
      </rPr>
      <t>Sector:</t>
    </r>
    <r>
      <rPr>
        <sz val="10"/>
        <rFont val="Arial"/>
        <family val="2"/>
      </rPr>
      <t xml:space="preserve"> San Pedro de Pichanaz Km 110+740 - Km 116+000</t>
    </r>
  </si>
  <si>
    <r>
      <rPr>
        <b/>
        <sz val="10"/>
        <rFont val="Arial"/>
        <family val="2"/>
      </rPr>
      <t>Precipitaciones pluviales - Erosión de plataforma</t>
    </r>
    <r>
      <rPr>
        <sz val="10"/>
        <rFont val="Arial"/>
        <family val="2"/>
      </rPr>
      <t xml:space="preserve">
Debido a las precipitaciones pluviales, se produjo erosión de plataforma.
31.08.23. PVN Zonal Junín - Pasco informa que el Conservador realiza trabajos de señalización preventiva, excavación de material incompetente. Dispuso la recarga de material afirmado para la conservación de la plataforma.</t>
    </r>
  </si>
  <si>
    <t>Maquinaria del Contratista Conservador Mota - Engil Perú SAC
01 Excavadora
04 Camión volquete
01 Retroexcavadora
01 Rodillo liso
01 Motoniveladora</t>
  </si>
  <si>
    <t>-10.479</t>
  </si>
  <si>
    <t>-75.031</t>
  </si>
  <si>
    <r>
      <rPr>
        <b/>
        <sz val="10"/>
        <rFont val="Arial"/>
        <family val="2"/>
      </rPr>
      <t>Precipitaciones pluviales - Socavación de plataforma</t>
    </r>
    <r>
      <rPr>
        <sz val="10"/>
        <rFont val="Arial"/>
        <family val="2"/>
      </rPr>
      <t xml:space="preserve">
Debido a las precipitaciones pluviales, se produjo socavación de plataforma.
31.08.23. PVN Zonal Amazonas realiza trabajos culminó el 30.08.23 con la atención de la erosión de la plataforma. Se recuperó la transitabilidad vehicular.</t>
    </r>
  </si>
  <si>
    <r>
      <rPr>
        <b/>
        <sz val="10"/>
        <rFont val="Arial"/>
        <family val="2"/>
      </rPr>
      <t>Oleaje anómalo.</t>
    </r>
    <r>
      <rPr>
        <sz val="10"/>
        <rFont val="Arial"/>
        <family val="2"/>
      </rPr>
      <t xml:space="preserve">
A las14:45 horas, se cierra totalmente el puerto para toda actividad.
31.08.23. Terminales abiertos desde las 09:00 horas: T- Marino  Pisco Camisea, TP General San Martín , T Multiboyas de Consorcio Terminales.</t>
    </r>
  </si>
  <si>
    <t>ABIERTO</t>
  </si>
  <si>
    <t>M23.08.108</t>
  </si>
  <si>
    <r>
      <t xml:space="preserve">Ucayali
</t>
    </r>
    <r>
      <rPr>
        <sz val="10"/>
        <color theme="1"/>
        <rFont val="Arial"/>
        <family val="2"/>
      </rPr>
      <t>Atalaya / Raymondi</t>
    </r>
  </si>
  <si>
    <r>
      <t>Red Vial Nacional: PE-5SA,
Tramo:</t>
    </r>
    <r>
      <rPr>
        <sz val="10"/>
        <rFont val="Arial"/>
        <family val="2"/>
      </rPr>
      <t xml:space="preserve"> Puerto Ocopa - Atalaya, 
</t>
    </r>
    <r>
      <rPr>
        <b/>
        <sz val="10"/>
        <rFont val="Arial"/>
        <family val="2"/>
      </rPr>
      <t>Sector:</t>
    </r>
    <r>
      <rPr>
        <sz val="10"/>
        <rFont val="Arial"/>
        <family val="2"/>
      </rPr>
      <t xml:space="preserve"> Shimpi Alto Km 110+000 - Km 118+000</t>
    </r>
  </si>
  <si>
    <r>
      <rPr>
        <b/>
        <sz val="10"/>
        <rFont val="Arial"/>
        <family val="2"/>
      </rPr>
      <t>Precipitaciones pluviales - Ahuellamiento</t>
    </r>
    <r>
      <rPr>
        <sz val="10"/>
        <rFont val="Arial"/>
        <family val="2"/>
      </rPr>
      <t xml:space="preserve">
Debido a las precipitaciones pluviales, se produjo ahuellamiento.
31.08.23. PVN Zonal Junín - Pasco realiza trabajos de extracción, carguío y transporte de material de cantera, eliminación de material saturado, perfilado de superficie con aporte de material y conservación del derecho de vía.</t>
    </r>
  </si>
  <si>
    <t>Maquinaria de PVN
01 Tractor oruga
01 Rodillo liso
01 Cargador frontal
02 Camión volquete</t>
  </si>
  <si>
    <t>-10.908</t>
  </si>
  <si>
    <t>-73.918</t>
  </si>
  <si>
    <t>M23.08.109</t>
  </si>
  <si>
    <r>
      <t>Red Vial Nacional: PE-36G,
Tramo:</t>
    </r>
    <r>
      <rPr>
        <sz val="10"/>
        <rFont val="Arial"/>
        <family val="2"/>
      </rPr>
      <t xml:space="preserve"> Pachas - Campaya, 
</t>
    </r>
    <r>
      <rPr>
        <b/>
        <sz val="10"/>
        <rFont val="Arial"/>
        <family val="2"/>
      </rPr>
      <t>Sector:</t>
    </r>
    <r>
      <rPr>
        <sz val="10"/>
        <rFont val="Arial"/>
        <family val="2"/>
      </rPr>
      <t xml:space="preserve"> Santa Ana Km 75+000 - Km 85+000</t>
    </r>
  </si>
  <si>
    <t>-16.777</t>
  </si>
  <si>
    <t>-70.910</t>
  </si>
  <si>
    <t>M23.08.110</t>
  </si>
  <si>
    <r>
      <t>Red Vial Nacional: PE-36G,
Tramo:</t>
    </r>
    <r>
      <rPr>
        <sz val="10"/>
        <rFont val="Arial"/>
        <family val="2"/>
      </rPr>
      <t xml:space="preserve"> San June - Jaguay, 
</t>
    </r>
    <r>
      <rPr>
        <b/>
        <sz val="10"/>
        <rFont val="Arial"/>
        <family val="2"/>
      </rPr>
      <t>Sector:</t>
    </r>
    <r>
      <rPr>
        <sz val="10"/>
        <rFont val="Arial"/>
        <family val="2"/>
      </rPr>
      <t xml:space="preserve"> Jaguay Chico Km 35+000 - Km 40+000</t>
    </r>
  </si>
  <si>
    <r>
      <rPr>
        <b/>
        <sz val="10"/>
        <rFont val="Arial"/>
        <family val="2"/>
      </rPr>
      <t>Precipitaciones pluviales - Derrumbe</t>
    </r>
    <r>
      <rPr>
        <sz val="10"/>
        <rFont val="Arial"/>
        <family val="2"/>
      </rPr>
      <t xml:space="preserve">
Debido a las precipitaciones pluviales, se produjo derrumbe.
31.08.23. PVN Zonal Tacna - Moquegua realiza gestiones administrativas correspondientes para atender de manera adecuada la emergencia vial reportada.</t>
    </r>
  </si>
  <si>
    <r>
      <rPr>
        <b/>
        <sz val="10"/>
        <rFont val="Arial"/>
        <family val="2"/>
      </rPr>
      <t>Precipitaciones pluviales - Ahuellamiento</t>
    </r>
    <r>
      <rPr>
        <sz val="10"/>
        <rFont val="Arial"/>
        <family val="2"/>
      </rPr>
      <t xml:space="preserve">
Debido a las precipitaciones pluviales, se produjo ahuellamiento.
31.08.23. PVN Zonal Tacna - Moquegua realiza gestiones administrativas correspondientes para atender la reparación integral de las deformaciones profundas existentes en la calzada.</t>
    </r>
  </si>
  <si>
    <r>
      <t xml:space="preserve">PVN
</t>
    </r>
    <r>
      <rPr>
        <sz val="10"/>
        <rFont val="Arial"/>
        <family val="2"/>
      </rPr>
      <t>Administración directa
Jefatura zonal Tacna - Moquegua
Mercedes Prieto Castillo 
Correo: mprieto@pvn.gob.pe</t>
    </r>
  </si>
  <si>
    <t>-16.951</t>
  </si>
  <si>
    <t>-70.877</t>
  </si>
  <si>
    <t>M23.08.111</t>
  </si>
  <si>
    <r>
      <t xml:space="preserve">Cajamarca
</t>
    </r>
    <r>
      <rPr>
        <sz val="10"/>
        <color theme="1"/>
        <rFont val="Arial"/>
        <family val="2"/>
      </rPr>
      <t>Cutervo/ Pimpingos</t>
    </r>
  </si>
  <si>
    <r>
      <t>Red Vial Nacional: PE-3ND,
Tramo:</t>
    </r>
    <r>
      <rPr>
        <sz val="10"/>
        <rFont val="Arial"/>
        <family val="2"/>
      </rPr>
      <t xml:space="preserve"> Pimpingos - Cuyca, 
</t>
    </r>
    <r>
      <rPr>
        <b/>
        <sz val="10"/>
        <rFont val="Arial"/>
        <family val="2"/>
      </rPr>
      <t>Sector:</t>
    </r>
    <r>
      <rPr>
        <sz val="10"/>
        <rFont val="Arial"/>
        <family val="2"/>
      </rPr>
      <t xml:space="preserve"> Pimpingos Km 131+560 - Km 131+650</t>
    </r>
  </si>
  <si>
    <r>
      <rPr>
        <b/>
        <sz val="10"/>
        <rFont val="Arial"/>
        <family val="2"/>
      </rPr>
      <t>Precipitaciones pluviales - Asentamiento de plataforma</t>
    </r>
    <r>
      <rPr>
        <sz val="10"/>
        <rFont val="Arial"/>
        <family val="2"/>
      </rPr>
      <t xml:space="preserve">
Debido a las precipitaciones pluviales, se produjo asentamiento de plataforma.
31.08.23. PVN Zonal Lambayeque informa que el Conservador procede a la señalización de la zona, así como la movilización de equipos para posteriormente ejecutar los trabajos de corte y relleno de plataforma.</t>
    </r>
  </si>
  <si>
    <t xml:space="preserve">Maquinaria del Contratista Conservador Construcción y Administración SA </t>
  </si>
  <si>
    <t>-6.025</t>
  </si>
  <si>
    <t>-78.835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</si>
</sst>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3">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name val="Arial"/>
      <family val="2"/>
    </font>
    <font>
      <b/>
      <sz val="10"/>
      <name val="Arial"/>
      <family val="2"/>
    </font>
    <font>
      <sz val="10"/>
      <color theme="1"/>
      <name val="Arial"/>
      <family val="2"/>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8">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82" fillId="0" borderId="2" xfId="0" applyFont="1" applyBorder="1" applyAlignment="1">
      <alignment horizontal="left" vertical="center" wrapText="1"/>
    </xf>
    <xf numFmtId="0" fontId="1" fillId="11" borderId="2" xfId="0" applyFont="1" applyFill="1" applyBorder="1"/>
    <xf numFmtId="0" fontId="1" fillId="0" borderId="2" xfId="0" applyFont="1" applyBorder="1"/>
    <xf numFmtId="14" fontId="1" fillId="0" borderId="2" xfId="0" applyNumberFormat="1" applyFont="1" applyBorder="1"/>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14" fontId="85" fillId="0" borderId="2" xfId="3" applyNumberFormat="1" applyFont="1" applyFill="1" applyBorder="1" applyAlignment="1">
      <alignment horizontal="center" vertical="center" wrapText="1"/>
    </xf>
    <xf numFmtId="14" fontId="88" fillId="0" borderId="2" xfId="7" applyNumberFormat="1" applyFill="1" applyBorder="1" applyAlignment="1">
      <alignment horizontal="center" vertical="center" wrapText="1"/>
    </xf>
    <xf numFmtId="14" fontId="82" fillId="0" borderId="2" xfId="3" applyNumberFormat="1" applyFont="1" applyFill="1" applyBorder="1" applyAlignment="1">
      <alignment horizontal="left" vertical="center" wrapText="1"/>
    </xf>
    <xf numFmtId="0" fontId="80" fillId="0" borderId="2" xfId="710" applyFont="1" applyBorder="1" applyAlignment="1">
      <alignment horizontal="center" vertical="center"/>
    </xf>
    <xf numFmtId="164" fontId="89" fillId="0" borderId="2" xfId="3" applyNumberFormat="1" applyFont="1" applyFill="1" applyBorder="1" applyAlignment="1">
      <alignment horizontal="center" vertical="center" wrapText="1"/>
    </xf>
    <xf numFmtId="0" fontId="80" fillId="0" borderId="2" xfId="95" applyFont="1" applyBorder="1" applyAlignment="1">
      <alignment horizontal="center" vertical="center"/>
    </xf>
    <xf numFmtId="14" fontId="130" fillId="0" borderId="2" xfId="3" applyNumberFormat="1" applyFont="1" applyFill="1" applyBorder="1" applyAlignment="1">
      <alignment horizontal="center" vertical="center" wrapText="1"/>
    </xf>
    <xf numFmtId="14" fontId="131" fillId="0" borderId="2" xfId="3" applyNumberFormat="1" applyFont="1" applyFill="1" applyBorder="1" applyAlignment="1">
      <alignment horizontal="center" vertical="center" wrapText="1"/>
    </xf>
    <xf numFmtId="14" fontId="130" fillId="0" borderId="2" xfId="3" applyNumberFormat="1" applyFont="1" applyFill="1" applyBorder="1" applyAlignment="1">
      <alignment horizontal="left" vertical="center" wrapText="1"/>
    </xf>
    <xf numFmtId="0" fontId="132" fillId="0" borderId="2" xfId="710" applyFont="1" applyBorder="1" applyAlignment="1">
      <alignment horizontal="center" vertical="center"/>
    </xf>
    <xf numFmtId="0" fontId="82" fillId="0" borderId="2" xfId="16" applyFont="1" applyBorder="1" applyAlignment="1">
      <alignment horizontal="justify" vertical="center" wrapText="1"/>
    </xf>
    <xf numFmtId="0" fontId="82" fillId="0" borderId="2" xfId="32627" applyFont="1" applyBorder="1" applyAlignment="1">
      <alignment horizontal="justify" vertical="center" wrapText="1"/>
    </xf>
    <xf numFmtId="0" fontId="82" fillId="0" borderId="2" xfId="32626" applyFont="1" applyBorder="1" applyAlignment="1">
      <alignment horizontal="justify" vertical="center" wrapText="1"/>
    </xf>
    <xf numFmtId="164" fontId="126" fillId="0" borderId="2" xfId="3" applyNumberFormat="1" applyFont="1" applyFill="1" applyBorder="1" applyAlignment="1">
      <alignment horizontal="center" vertical="center" wrapText="1"/>
    </xf>
    <xf numFmtId="0" fontId="88" fillId="0" borderId="0" xfId="7" applyFill="1" applyAlignment="1">
      <alignment horizontal="left" wrapText="1"/>
    </xf>
    <xf numFmtId="0" fontId="88" fillId="0" borderId="0" xfId="7" applyAlignment="1">
      <alignment horizontal="left"/>
    </xf>
    <xf numFmtId="0" fontId="107" fillId="3" borderId="10" xfId="0" applyFont="1" applyFill="1" applyBorder="1" applyAlignment="1">
      <alignment horizontal="center"/>
    </xf>
    <xf numFmtId="0" fontId="107" fillId="3" borderId="0" xfId="0" applyFont="1" applyFill="1" applyAlignment="1">
      <alignment horizontal="center"/>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00000000-0005-0000-0000-0000051A0000}"/>
    <cellStyle name="Normal 2 2 2 2 5 5 2 2" xfId="1415" xr:uid="{00000000-0005-0000-0000-0000061A0000}"/>
    <cellStyle name="Normal 2 2 2 2 5 5 2 2 2" xfId="2825" xr:uid="{00000000-0005-0000-0000-0000071A0000}"/>
    <cellStyle name="Normal 2 2 2 2 5 5 2 2 2 2" xfId="5283" xr:uid="{00000000-0005-0000-0000-0000081A0000}"/>
    <cellStyle name="Normal 2 2 2 2 5 5 2 2 2 2 2" xfId="13429" xr:uid="{00000000-0005-0000-0000-0000091A0000}"/>
    <cellStyle name="Normal 2 2 2 2 5 5 2 2 2 2 2 2" xfId="29725" xr:uid="{00000000-0005-0000-0000-00000A1A0000}"/>
    <cellStyle name="Normal 2 2 2 2 5 5 2 2 2 2 3" xfId="21579" xr:uid="{00000000-0005-0000-0000-00000B1A0000}"/>
    <cellStyle name="Normal 2 2 2 2 5 5 2 2 2 3" xfId="8124" xr:uid="{00000000-0005-0000-0000-00000C1A0000}"/>
    <cellStyle name="Normal 2 2 2 2 5 5 2 2 2 3 2" xfId="16270" xr:uid="{00000000-0005-0000-0000-00000D1A0000}"/>
    <cellStyle name="Normal 2 2 2 2 5 5 2 2 2 3 2 2" xfId="32566" xr:uid="{00000000-0005-0000-0000-00000E1A0000}"/>
    <cellStyle name="Normal 2 2 2 2 5 5 2 2 2 3 3" xfId="24420" xr:uid="{00000000-0005-0000-0000-00000F1A0000}"/>
    <cellStyle name="Normal 2 2 2 2 5 5 2 2 2 4" xfId="10971" xr:uid="{00000000-0005-0000-0000-0000101A0000}"/>
    <cellStyle name="Normal 2 2 2 2 5 5 2 2 2 4 2" xfId="27267" xr:uid="{00000000-0005-0000-0000-0000111A0000}"/>
    <cellStyle name="Normal 2 2 2 2 5 5 2 2 2 5" xfId="19121" xr:uid="{00000000-0005-0000-0000-0000121A0000}"/>
    <cellStyle name="Normal 2 2 2 2 5 5 2 2 3" xfId="4065" xr:uid="{00000000-0005-0000-0000-0000131A0000}"/>
    <cellStyle name="Normal 2 2 2 2 5 5 2 2 3 2" xfId="12211" xr:uid="{00000000-0005-0000-0000-0000141A0000}"/>
    <cellStyle name="Normal 2 2 2 2 5 5 2 2 3 2 2" xfId="28507" xr:uid="{00000000-0005-0000-0000-0000151A0000}"/>
    <cellStyle name="Normal 2 2 2 2 5 5 2 2 3 3" xfId="20361" xr:uid="{00000000-0005-0000-0000-0000161A0000}"/>
    <cellStyle name="Normal 2 2 2 2 5 5 2 2 4" xfId="6714" xr:uid="{00000000-0005-0000-0000-0000171A0000}"/>
    <cellStyle name="Normal 2 2 2 2 5 5 2 2 4 2" xfId="14860" xr:uid="{00000000-0005-0000-0000-0000181A0000}"/>
    <cellStyle name="Normal 2 2 2 2 5 5 2 2 4 2 2" xfId="31156" xr:uid="{00000000-0005-0000-0000-0000191A0000}"/>
    <cellStyle name="Normal 2 2 2 2 5 5 2 2 4 3" xfId="23010" xr:uid="{00000000-0005-0000-0000-00001A1A0000}"/>
    <cellStyle name="Normal 2 2 2 2 5 5 2 2 5" xfId="9561" xr:uid="{00000000-0005-0000-0000-00001B1A0000}"/>
    <cellStyle name="Normal 2 2 2 2 5 5 2 2 5 2" xfId="25857" xr:uid="{00000000-0005-0000-0000-00001C1A0000}"/>
    <cellStyle name="Normal 2 2 2 2 5 5 2 2 6" xfId="17711" xr:uid="{00000000-0005-0000-0000-00001D1A0000}"/>
    <cellStyle name="Normal 2 2 2 2 5 5 2 3" xfId="2120" xr:uid="{00000000-0005-0000-0000-00001E1A0000}"/>
    <cellStyle name="Normal 2 2 2 2 5 5 2 3 2" xfId="4674" xr:uid="{00000000-0005-0000-0000-00001F1A0000}"/>
    <cellStyle name="Normal 2 2 2 2 5 5 2 3 2 2" xfId="12820" xr:uid="{00000000-0005-0000-0000-0000201A0000}"/>
    <cellStyle name="Normal 2 2 2 2 5 5 2 3 2 2 2" xfId="29116" xr:uid="{00000000-0005-0000-0000-0000211A0000}"/>
    <cellStyle name="Normal 2 2 2 2 5 5 2 3 2 3" xfId="20970" xr:uid="{00000000-0005-0000-0000-0000221A0000}"/>
    <cellStyle name="Normal 2 2 2 2 5 5 2 3 3" xfId="7419" xr:uid="{00000000-0005-0000-0000-0000231A0000}"/>
    <cellStyle name="Normal 2 2 2 2 5 5 2 3 3 2" xfId="15565" xr:uid="{00000000-0005-0000-0000-0000241A0000}"/>
    <cellStyle name="Normal 2 2 2 2 5 5 2 3 3 2 2" xfId="31861" xr:uid="{00000000-0005-0000-0000-0000251A0000}"/>
    <cellStyle name="Normal 2 2 2 2 5 5 2 3 3 3" xfId="23715" xr:uid="{00000000-0005-0000-0000-0000261A0000}"/>
    <cellStyle name="Normal 2 2 2 2 5 5 2 3 4" xfId="10266" xr:uid="{00000000-0005-0000-0000-0000271A0000}"/>
    <cellStyle name="Normal 2 2 2 2 5 5 2 3 4 2" xfId="26562" xr:uid="{00000000-0005-0000-0000-0000281A0000}"/>
    <cellStyle name="Normal 2 2 2 2 5 5 2 3 5" xfId="18416" xr:uid="{00000000-0005-0000-0000-0000291A0000}"/>
    <cellStyle name="Normal 2 2 2 2 5 5 2 4" xfId="2831" xr:uid="{00000000-0005-0000-0000-00002A1A0000}"/>
    <cellStyle name="Normal 2 2 2 2 5 5 2 4 2" xfId="2834" xr:uid="{00000000-0005-0000-0000-00002B1A0000}"/>
    <cellStyle name="Normal 2 2 2 2 5 5 2 4 2 2" xfId="5291" xr:uid="{00000000-0005-0000-0000-00002C1A0000}"/>
    <cellStyle name="Normal 2 2 2 2 5 5 2 4 2 2 2" xfId="13437" xr:uid="{00000000-0005-0000-0000-00002D1A0000}"/>
    <cellStyle name="Normal 2 2 2 2 5 5 2 4 2 2 2 2" xfId="29733" xr:uid="{00000000-0005-0000-0000-00002E1A0000}"/>
    <cellStyle name="Normal 2 2 2 2 5 5 2 4 2 2 3" xfId="21587" xr:uid="{00000000-0005-0000-0000-00002F1A0000}"/>
    <cellStyle name="Normal 2 2 2 2 5 5 2 4 2 3" xfId="8133" xr:uid="{00000000-0005-0000-0000-0000301A0000}"/>
    <cellStyle name="Normal 2 2 2 2 5 5 2 4 2 3 2" xfId="16279" xr:uid="{00000000-0005-0000-0000-0000311A0000}"/>
    <cellStyle name="Normal 2 2 2 2 5 5 2 4 2 3 2 2" xfId="32575" xr:uid="{00000000-0005-0000-0000-0000321A0000}"/>
    <cellStyle name="Normal 2 2 2 2 5 5 2 4 2 3 3" xfId="24429" xr:uid="{00000000-0005-0000-0000-0000331A0000}"/>
    <cellStyle name="Normal 2 2 2 2 5 5 2 4 2 4" xfId="10980" xr:uid="{00000000-0005-0000-0000-0000341A0000}"/>
    <cellStyle name="Normal 2 2 2 2 5 5 2 4 2 4 2" xfId="27276" xr:uid="{00000000-0005-0000-0000-0000351A0000}"/>
    <cellStyle name="Normal 2 2 2 2 5 5 2 4 2 5" xfId="19130" xr:uid="{00000000-0005-0000-0000-0000361A0000}"/>
    <cellStyle name="Normal 2 2 2 2 5 5 2 4 3" xfId="5288" xr:uid="{00000000-0005-0000-0000-0000371A0000}"/>
    <cellStyle name="Normal 2 2 2 2 5 5 2 4 3 2" xfId="13434" xr:uid="{00000000-0005-0000-0000-0000381A0000}"/>
    <cellStyle name="Normal 2 2 2 2 5 5 2 4 3 2 2" xfId="29730" xr:uid="{00000000-0005-0000-0000-0000391A0000}"/>
    <cellStyle name="Normal 2 2 2 2 5 5 2 4 3 3" xfId="21584" xr:uid="{00000000-0005-0000-0000-00003A1A0000}"/>
    <cellStyle name="Normal 2 2 2 2 5 5 2 4 4" xfId="8130" xr:uid="{00000000-0005-0000-0000-00003B1A0000}"/>
    <cellStyle name="Normal 2 2 2 2 5 5 2 4 4 2" xfId="16276" xr:uid="{00000000-0005-0000-0000-00003C1A0000}"/>
    <cellStyle name="Normal 2 2 2 2 5 5 2 4 4 2 2" xfId="32572" xr:uid="{00000000-0005-0000-0000-00003D1A0000}"/>
    <cellStyle name="Normal 2 2 2 2 5 5 2 4 4 3" xfId="24426" xr:uid="{00000000-0005-0000-0000-00003E1A0000}"/>
    <cellStyle name="Normal 2 2 2 2 5 5 2 4 5" xfId="10977" xr:uid="{00000000-0005-0000-0000-00003F1A0000}"/>
    <cellStyle name="Normal 2 2 2 2 5 5 2 4 5 2" xfId="27273" xr:uid="{00000000-0005-0000-0000-0000401A0000}"/>
    <cellStyle name="Normal 2 2 2 2 5 5 2 4 6" xfId="19127" xr:uid="{00000000-0005-0000-0000-0000411A0000}"/>
    <cellStyle name="Normal 2 2 2 2 5 5 2 4 7" xfId="32627" xr:uid="{00000000-0005-0000-0000-0000421A0000}"/>
    <cellStyle name="Normal 2 2 2 2 5 5 2 5" xfId="2833" xr:uid="{00000000-0005-0000-0000-0000431A0000}"/>
    <cellStyle name="Normal 2 2 2 2 5 5 2 5 2" xfId="5290" xr:uid="{00000000-0005-0000-0000-0000441A0000}"/>
    <cellStyle name="Normal 2 2 2 2 5 5 2 5 2 2" xfId="13436" xr:uid="{00000000-0005-0000-0000-0000451A0000}"/>
    <cellStyle name="Normal 2 2 2 2 5 5 2 5 2 2 2" xfId="29732" xr:uid="{00000000-0005-0000-0000-0000461A0000}"/>
    <cellStyle name="Normal 2 2 2 2 5 5 2 5 2 3" xfId="21586" xr:uid="{00000000-0005-0000-0000-0000471A0000}"/>
    <cellStyle name="Normal 2 2 2 2 5 5 2 5 3" xfId="8132" xr:uid="{00000000-0005-0000-0000-0000481A0000}"/>
    <cellStyle name="Normal 2 2 2 2 5 5 2 5 3 2" xfId="16278" xr:uid="{00000000-0005-0000-0000-0000491A0000}"/>
    <cellStyle name="Normal 2 2 2 2 5 5 2 5 3 2 2" xfId="32574" xr:uid="{00000000-0005-0000-0000-00004A1A0000}"/>
    <cellStyle name="Normal 2 2 2 2 5 5 2 5 3 3" xfId="24428" xr:uid="{00000000-0005-0000-0000-00004B1A0000}"/>
    <cellStyle name="Normal 2 2 2 2 5 5 2 5 4" xfId="10979" xr:uid="{00000000-0005-0000-0000-00004C1A0000}"/>
    <cellStyle name="Normal 2 2 2 2 5 5 2 5 4 2" xfId="27275" xr:uid="{00000000-0005-0000-0000-00004D1A0000}"/>
    <cellStyle name="Normal 2 2 2 2 5 5 2 5 5" xfId="19129" xr:uid="{00000000-0005-0000-0000-00004E1A0000}"/>
    <cellStyle name="Normal 2 2 2 2 5 5 2 6" xfId="2837" xr:uid="{00000000-0005-0000-0000-00004F1A0000}"/>
    <cellStyle name="Normal 2 2 2 2 5 5 2 6 2" xfId="5294" xr:uid="{00000000-0005-0000-0000-0000501A0000}"/>
    <cellStyle name="Normal 2 2 2 2 5 5 2 6 2 2" xfId="13440" xr:uid="{00000000-0005-0000-0000-0000511A0000}"/>
    <cellStyle name="Normal 2 2 2 2 5 5 2 6 2 2 2" xfId="29736" xr:uid="{00000000-0005-0000-0000-0000521A0000}"/>
    <cellStyle name="Normal 2 2 2 2 5 5 2 6 2 3" xfId="21590" xr:uid="{00000000-0005-0000-0000-0000531A0000}"/>
    <cellStyle name="Normal 2 2 2 2 5 5 2 6 3" xfId="8136" xr:uid="{00000000-0005-0000-0000-0000541A0000}"/>
    <cellStyle name="Normal 2 2 2 2 5 5 2 6 3 2" xfId="16282" xr:uid="{00000000-0005-0000-0000-0000551A0000}"/>
    <cellStyle name="Normal 2 2 2 2 5 5 2 6 3 2 2" xfId="32578" xr:uid="{00000000-0005-0000-0000-0000561A0000}"/>
    <cellStyle name="Normal 2 2 2 2 5 5 2 6 3 3" xfId="24432" xr:uid="{00000000-0005-0000-0000-0000571A0000}"/>
    <cellStyle name="Normal 2 2 2 2 5 5 2 6 4" xfId="10983" xr:uid="{00000000-0005-0000-0000-0000581A0000}"/>
    <cellStyle name="Normal 2 2 2 2 5 5 2 6 4 2" xfId="27279" xr:uid="{00000000-0005-0000-0000-0000591A0000}"/>
    <cellStyle name="Normal 2 2 2 2 5 5 2 6 5" xfId="19133" xr:uid="{00000000-0005-0000-0000-00005A1A0000}"/>
    <cellStyle name="Normal 2 2 2 2 5 5 2 6 6" xfId="32626" xr:uid="{00000000-0005-0000-0000-00005B1A0000}"/>
    <cellStyle name="Normal 2 2 2 2 5 5 2 7" xfId="2839" xr:uid="{00000000-0005-0000-0000-00005C1A0000}"/>
    <cellStyle name="Normal 2 2 2 2 5 5 2 7 2" xfId="2845" xr:uid="{00000000-0005-0000-0000-00005D1A0000}"/>
    <cellStyle name="Normal 2 2 2 2 5 5 2 7 2 2" xfId="5302" xr:uid="{00000000-0005-0000-0000-00005E1A0000}"/>
    <cellStyle name="Normal 2 2 2 2 5 5 2 7 2 2 2" xfId="13448" xr:uid="{00000000-0005-0000-0000-00005F1A0000}"/>
    <cellStyle name="Normal 2 2 2 2 5 5 2 7 2 2 2 2" xfId="29744" xr:uid="{00000000-0005-0000-0000-0000601A0000}"/>
    <cellStyle name="Normal 2 2 2 2 5 5 2 7 2 2 3" xfId="21598" xr:uid="{00000000-0005-0000-0000-0000611A0000}"/>
    <cellStyle name="Normal 2 2 2 2 5 5 2 7 2 3" xfId="8144" xr:uid="{00000000-0005-0000-0000-0000621A0000}"/>
    <cellStyle name="Normal 2 2 2 2 5 5 2 7 2 3 2" xfId="16290" xr:uid="{00000000-0005-0000-0000-0000631A0000}"/>
    <cellStyle name="Normal 2 2 2 2 5 5 2 7 2 3 2 2" xfId="32586" xr:uid="{00000000-0005-0000-0000-0000641A0000}"/>
    <cellStyle name="Normal 2 2 2 2 5 5 2 7 2 3 3" xfId="24440" xr:uid="{00000000-0005-0000-0000-0000651A0000}"/>
    <cellStyle name="Normal 2 2 2 2 5 5 2 7 2 4" xfId="10991" xr:uid="{00000000-0005-0000-0000-0000661A0000}"/>
    <cellStyle name="Normal 2 2 2 2 5 5 2 7 2 4 2" xfId="27287" xr:uid="{00000000-0005-0000-0000-0000671A0000}"/>
    <cellStyle name="Normal 2 2 2 2 5 5 2 7 2 5" xfId="19141" xr:uid="{00000000-0005-0000-0000-0000681A0000}"/>
    <cellStyle name="Normal 2 2 2 2 5 5 2 7 3" xfId="5296" xr:uid="{00000000-0005-0000-0000-0000691A0000}"/>
    <cellStyle name="Normal 2 2 2 2 5 5 2 7 3 2" xfId="13442" xr:uid="{00000000-0005-0000-0000-00006A1A0000}"/>
    <cellStyle name="Normal 2 2 2 2 5 5 2 7 3 2 2" xfId="29738" xr:uid="{00000000-0005-0000-0000-00006B1A0000}"/>
    <cellStyle name="Normal 2 2 2 2 5 5 2 7 3 3" xfId="21592" xr:uid="{00000000-0005-0000-0000-00006C1A0000}"/>
    <cellStyle name="Normal 2 2 2 2 5 5 2 7 4" xfId="8138" xr:uid="{00000000-0005-0000-0000-00006D1A0000}"/>
    <cellStyle name="Normal 2 2 2 2 5 5 2 7 4 2" xfId="16284" xr:uid="{00000000-0005-0000-0000-00006E1A0000}"/>
    <cellStyle name="Normal 2 2 2 2 5 5 2 7 4 2 2" xfId="32580" xr:uid="{00000000-0005-0000-0000-00006F1A0000}"/>
    <cellStyle name="Normal 2 2 2 2 5 5 2 7 4 3" xfId="24434" xr:uid="{00000000-0005-0000-0000-0000701A0000}"/>
    <cellStyle name="Normal 2 2 2 2 5 5 2 7 5" xfId="10985" xr:uid="{00000000-0005-0000-0000-0000711A0000}"/>
    <cellStyle name="Normal 2 2 2 2 5 5 2 7 5 2" xfId="27281" xr:uid="{00000000-0005-0000-0000-0000721A0000}"/>
    <cellStyle name="Normal 2 2 2 2 5 5 2 7 6" xfId="19135" xr:uid="{00000000-0005-0000-0000-0000731A0000}"/>
    <cellStyle name="Normal 2 2 2 2 5 5 2 8" xfId="2843" xr:uid="{00000000-0005-0000-0000-0000741A0000}"/>
    <cellStyle name="Normal 2 2 2 2 5 5 2 8 2" xfId="5300" xr:uid="{00000000-0005-0000-0000-0000751A0000}"/>
    <cellStyle name="Normal 2 2 2 2 5 5 2 8 2 2" xfId="13446" xr:uid="{00000000-0005-0000-0000-0000761A0000}"/>
    <cellStyle name="Normal 2 2 2 2 5 5 2 8 2 2 2" xfId="29742" xr:uid="{00000000-0005-0000-0000-0000771A0000}"/>
    <cellStyle name="Normal 2 2 2 2 5 5 2 8 2 3" xfId="21596" xr:uid="{00000000-0005-0000-0000-0000781A0000}"/>
    <cellStyle name="Normal 2 2 2 2 5 5 2 8 3" xfId="8142" xr:uid="{00000000-0005-0000-0000-0000791A0000}"/>
    <cellStyle name="Normal 2 2 2 2 5 5 2 8 3 2" xfId="16288" xr:uid="{00000000-0005-0000-0000-00007A1A0000}"/>
    <cellStyle name="Normal 2 2 2 2 5 5 2 8 3 2 2" xfId="32584" xr:uid="{00000000-0005-0000-0000-00007B1A0000}"/>
    <cellStyle name="Normal 2 2 2 2 5 5 2 8 3 3" xfId="24438" xr:uid="{00000000-0005-0000-0000-00007C1A0000}"/>
    <cellStyle name="Normal 2 2 2 2 5 5 2 8 4" xfId="10989" xr:uid="{00000000-0005-0000-0000-00007D1A0000}"/>
    <cellStyle name="Normal 2 2 2 2 5 5 2 8 4 2" xfId="27285" xr:uid="{00000000-0005-0000-0000-00007E1A0000}"/>
    <cellStyle name="Normal 2 2 2 2 5 5 2 8 5" xfId="19139" xr:uid="{00000000-0005-0000-0000-00007F1A0000}"/>
    <cellStyle name="Normal 2 2 2 2 5 5 2 9" xfId="2847" xr:uid="{00000000-0005-0000-0000-0000801A0000}"/>
    <cellStyle name="Normal 2 2 2 2 5 5 2 9 2" xfId="5304" xr:uid="{00000000-0005-0000-0000-0000811A0000}"/>
    <cellStyle name="Normal 2 2 2 2 5 5 2 9 2 2" xfId="13450" xr:uid="{00000000-0005-0000-0000-0000821A0000}"/>
    <cellStyle name="Normal 2 2 2 2 5 5 2 9 2 2 2" xfId="29746" xr:uid="{00000000-0005-0000-0000-0000831A0000}"/>
    <cellStyle name="Normal 2 2 2 2 5 5 2 9 2 3" xfId="21600" xr:uid="{00000000-0005-0000-0000-0000841A0000}"/>
    <cellStyle name="Normal 2 2 2 2 5 5 2 9 3" xfId="8146" xr:uid="{00000000-0005-0000-0000-0000851A0000}"/>
    <cellStyle name="Normal 2 2 2 2 5 5 2 9 3 2" xfId="16292" xr:uid="{00000000-0005-0000-0000-0000861A0000}"/>
    <cellStyle name="Normal 2 2 2 2 5 5 2 9 3 2 2" xfId="32588" xr:uid="{00000000-0005-0000-0000-0000871A0000}"/>
    <cellStyle name="Normal 2 2 2 2 5 5 2 9 3 3" xfId="24442" xr:uid="{00000000-0005-0000-0000-0000881A0000}"/>
    <cellStyle name="Normal 2 2 2 2 5 5 2 9 4" xfId="10993" xr:uid="{00000000-0005-0000-0000-0000891A0000}"/>
    <cellStyle name="Normal 2 2 2 2 5 5 2 9 4 2" xfId="27289" xr:uid="{00000000-0005-0000-0000-00008A1A0000}"/>
    <cellStyle name="Normal 2 2 2 2 5 5 2 9 5" xfId="19143" xr:uid="{00000000-0005-0000-0000-00008B1A0000}"/>
    <cellStyle name="Normal 2 2 2 2 5 5 3" xfId="1145" xr:uid="{00000000-0005-0000-0000-00008C1A0000}"/>
    <cellStyle name="Normal 2 2 2 2 5 5 3 2" xfId="2555" xr:uid="{00000000-0005-0000-0000-00008D1A0000}"/>
    <cellStyle name="Normal 2 2 2 2 5 5 3 2 2" xfId="5045" xr:uid="{00000000-0005-0000-0000-00008E1A0000}"/>
    <cellStyle name="Normal 2 2 2 2 5 5 3 2 2 2" xfId="13191" xr:uid="{00000000-0005-0000-0000-00008F1A0000}"/>
    <cellStyle name="Normal 2 2 2 2 5 5 3 2 2 2 2" xfId="29487" xr:uid="{00000000-0005-0000-0000-0000901A0000}"/>
    <cellStyle name="Normal 2 2 2 2 5 5 3 2 2 3" xfId="21341" xr:uid="{00000000-0005-0000-0000-0000911A0000}"/>
    <cellStyle name="Normal 2 2 2 2 5 5 3 2 3" xfId="7854" xr:uid="{00000000-0005-0000-0000-0000921A0000}"/>
    <cellStyle name="Normal 2 2 2 2 5 5 3 2 3 2" xfId="16000" xr:uid="{00000000-0005-0000-0000-0000931A0000}"/>
    <cellStyle name="Normal 2 2 2 2 5 5 3 2 3 2 2" xfId="32296" xr:uid="{00000000-0005-0000-0000-0000941A0000}"/>
    <cellStyle name="Normal 2 2 2 2 5 5 3 2 3 3" xfId="24150" xr:uid="{00000000-0005-0000-0000-0000951A0000}"/>
    <cellStyle name="Normal 2 2 2 2 5 5 3 2 4" xfId="10701" xr:uid="{00000000-0005-0000-0000-0000961A0000}"/>
    <cellStyle name="Normal 2 2 2 2 5 5 3 2 4 2" xfId="26997" xr:uid="{00000000-0005-0000-0000-0000971A0000}"/>
    <cellStyle name="Normal 2 2 2 2 5 5 3 2 5" xfId="18851" xr:uid="{00000000-0005-0000-0000-0000981A0000}"/>
    <cellStyle name="Normal 2 2 2 2 5 5 3 3" xfId="3827" xr:uid="{00000000-0005-0000-0000-0000991A0000}"/>
    <cellStyle name="Normal 2 2 2 2 5 5 3 3 2" xfId="11973" xr:uid="{00000000-0005-0000-0000-00009A1A0000}"/>
    <cellStyle name="Normal 2 2 2 2 5 5 3 3 2 2" xfId="28269" xr:uid="{00000000-0005-0000-0000-00009B1A0000}"/>
    <cellStyle name="Normal 2 2 2 2 5 5 3 3 3" xfId="20123" xr:uid="{00000000-0005-0000-0000-00009C1A0000}"/>
    <cellStyle name="Normal 2 2 2 2 5 5 3 4" xfId="6444" xr:uid="{00000000-0005-0000-0000-00009D1A0000}"/>
    <cellStyle name="Normal 2 2 2 2 5 5 3 4 2" xfId="14590" xr:uid="{00000000-0005-0000-0000-00009E1A0000}"/>
    <cellStyle name="Normal 2 2 2 2 5 5 3 4 2 2" xfId="30886" xr:uid="{00000000-0005-0000-0000-00009F1A0000}"/>
    <cellStyle name="Normal 2 2 2 2 5 5 3 4 3" xfId="22740" xr:uid="{00000000-0005-0000-0000-0000A01A0000}"/>
    <cellStyle name="Normal 2 2 2 2 5 5 3 5" xfId="9291" xr:uid="{00000000-0005-0000-0000-0000A11A0000}"/>
    <cellStyle name="Normal 2 2 2 2 5 5 3 5 2" xfId="25587" xr:uid="{00000000-0005-0000-0000-0000A21A0000}"/>
    <cellStyle name="Normal 2 2 2 2 5 5 3 6" xfId="17441" xr:uid="{00000000-0005-0000-0000-0000A31A0000}"/>
    <cellStyle name="Normal 2 2 2 2 5 5 4" xfId="1850" xr:uid="{00000000-0005-0000-0000-0000A41A0000}"/>
    <cellStyle name="Normal 2 2 2 2 5 5 4 2" xfId="4436" xr:uid="{00000000-0005-0000-0000-0000A51A0000}"/>
    <cellStyle name="Normal 2 2 2 2 5 5 4 2 2" xfId="12582" xr:uid="{00000000-0005-0000-0000-0000A61A0000}"/>
    <cellStyle name="Normal 2 2 2 2 5 5 4 2 2 2" xfId="28878" xr:uid="{00000000-0005-0000-0000-0000A71A0000}"/>
    <cellStyle name="Normal 2 2 2 2 5 5 4 2 3" xfId="20732" xr:uid="{00000000-0005-0000-0000-0000A81A0000}"/>
    <cellStyle name="Normal 2 2 2 2 5 5 4 3" xfId="7149" xr:uid="{00000000-0005-0000-0000-0000A91A0000}"/>
    <cellStyle name="Normal 2 2 2 2 5 5 4 3 2" xfId="15295" xr:uid="{00000000-0005-0000-0000-0000AA1A0000}"/>
    <cellStyle name="Normal 2 2 2 2 5 5 4 3 2 2" xfId="31591" xr:uid="{00000000-0005-0000-0000-0000AB1A0000}"/>
    <cellStyle name="Normal 2 2 2 2 5 5 4 3 3" xfId="23445" xr:uid="{00000000-0005-0000-0000-0000AC1A0000}"/>
    <cellStyle name="Normal 2 2 2 2 5 5 4 4" xfId="9996" xr:uid="{00000000-0005-0000-0000-0000AD1A0000}"/>
    <cellStyle name="Normal 2 2 2 2 5 5 4 4 2" xfId="26292" xr:uid="{00000000-0005-0000-0000-0000AE1A0000}"/>
    <cellStyle name="Normal 2 2 2 2 5 5 4 5" xfId="18146" xr:uid="{00000000-0005-0000-0000-0000AF1A0000}"/>
    <cellStyle name="Normal 2 2 2 2 5 5 5" xfId="3218" xr:uid="{00000000-0005-0000-0000-0000B01A0000}"/>
    <cellStyle name="Normal 2 2 2 2 5 5 5 2" xfId="11364" xr:uid="{00000000-0005-0000-0000-0000B11A0000}"/>
    <cellStyle name="Normal 2 2 2 2 5 5 5 2 2" xfId="27660" xr:uid="{00000000-0005-0000-0000-0000B21A0000}"/>
    <cellStyle name="Normal 2 2 2 2 5 5 5 3" xfId="19514" xr:uid="{00000000-0005-0000-0000-0000B31A0000}"/>
    <cellStyle name="Normal 2 2 2 2 5 5 6" xfId="5739" xr:uid="{00000000-0005-0000-0000-0000B41A0000}"/>
    <cellStyle name="Normal 2 2 2 2 5 5 6 2" xfId="13885" xr:uid="{00000000-0005-0000-0000-0000B51A0000}"/>
    <cellStyle name="Normal 2 2 2 2 5 5 6 2 2" xfId="30181" xr:uid="{00000000-0005-0000-0000-0000B61A0000}"/>
    <cellStyle name="Normal 2 2 2 2 5 5 6 3" xfId="22035" xr:uid="{00000000-0005-0000-0000-0000B71A0000}"/>
    <cellStyle name="Normal 2 2 2 2 5 5 7" xfId="8586" xr:uid="{00000000-0005-0000-0000-0000B81A0000}"/>
    <cellStyle name="Normal 2 2 2 2 5 5 7 2" xfId="24882" xr:uid="{00000000-0005-0000-0000-0000B91A0000}"/>
    <cellStyle name="Normal 2 2 2 2 5 5 8" xfId="16736" xr:uid="{00000000-0005-0000-0000-0000BA1A0000}"/>
    <cellStyle name="Normal 2 2 2 2 5 6" xfId="708" xr:uid="{00000000-0005-0000-0000-0000BB1A0000}"/>
    <cellStyle name="Normal 2 2 2 2 5 6 2" xfId="1413" xr:uid="{00000000-0005-0000-0000-0000BC1A0000}"/>
    <cellStyle name="Normal 2 2 2 2 5 6 2 2" xfId="2823" xr:uid="{00000000-0005-0000-0000-0000BD1A0000}"/>
    <cellStyle name="Normal 2 2 2 2 5 6 2 2 2" xfId="5281" xr:uid="{00000000-0005-0000-0000-0000BE1A0000}"/>
    <cellStyle name="Normal 2 2 2 2 5 6 2 2 2 2" xfId="13427" xr:uid="{00000000-0005-0000-0000-0000BF1A0000}"/>
    <cellStyle name="Normal 2 2 2 2 5 6 2 2 2 2 2" xfId="29723" xr:uid="{00000000-0005-0000-0000-0000C01A0000}"/>
    <cellStyle name="Normal 2 2 2 2 5 6 2 2 2 3" xfId="21577" xr:uid="{00000000-0005-0000-0000-0000C11A0000}"/>
    <cellStyle name="Normal 2 2 2 2 5 6 2 2 3" xfId="8122" xr:uid="{00000000-0005-0000-0000-0000C21A0000}"/>
    <cellStyle name="Normal 2 2 2 2 5 6 2 2 3 2" xfId="16268" xr:uid="{00000000-0005-0000-0000-0000C31A0000}"/>
    <cellStyle name="Normal 2 2 2 2 5 6 2 2 3 2 2" xfId="32564" xr:uid="{00000000-0005-0000-0000-0000C41A0000}"/>
    <cellStyle name="Normal 2 2 2 2 5 6 2 2 3 3" xfId="24418" xr:uid="{00000000-0005-0000-0000-0000C51A0000}"/>
    <cellStyle name="Normal 2 2 2 2 5 6 2 2 4" xfId="10969" xr:uid="{00000000-0005-0000-0000-0000C61A0000}"/>
    <cellStyle name="Normal 2 2 2 2 5 6 2 2 4 2" xfId="27265" xr:uid="{00000000-0005-0000-0000-0000C71A0000}"/>
    <cellStyle name="Normal 2 2 2 2 5 6 2 2 5" xfId="19119" xr:uid="{00000000-0005-0000-0000-0000C81A0000}"/>
    <cellStyle name="Normal 2 2 2 2 5 6 2 3" xfId="4063" xr:uid="{00000000-0005-0000-0000-0000C91A0000}"/>
    <cellStyle name="Normal 2 2 2 2 5 6 2 3 2" xfId="12209" xr:uid="{00000000-0005-0000-0000-0000CA1A0000}"/>
    <cellStyle name="Normal 2 2 2 2 5 6 2 3 2 2" xfId="28505" xr:uid="{00000000-0005-0000-0000-0000CB1A0000}"/>
    <cellStyle name="Normal 2 2 2 2 5 6 2 3 3" xfId="20359" xr:uid="{00000000-0005-0000-0000-0000CC1A0000}"/>
    <cellStyle name="Normal 2 2 2 2 5 6 2 4" xfId="6712" xr:uid="{00000000-0005-0000-0000-0000CD1A0000}"/>
    <cellStyle name="Normal 2 2 2 2 5 6 2 4 2" xfId="14858" xr:uid="{00000000-0005-0000-0000-0000CE1A0000}"/>
    <cellStyle name="Normal 2 2 2 2 5 6 2 4 2 2" xfId="31154" xr:uid="{00000000-0005-0000-0000-0000CF1A0000}"/>
    <cellStyle name="Normal 2 2 2 2 5 6 2 4 3" xfId="23008" xr:uid="{00000000-0005-0000-0000-0000D01A0000}"/>
    <cellStyle name="Normal 2 2 2 2 5 6 2 5" xfId="9559" xr:uid="{00000000-0005-0000-0000-0000D11A0000}"/>
    <cellStyle name="Normal 2 2 2 2 5 6 2 5 2" xfId="25855" xr:uid="{00000000-0005-0000-0000-0000D21A0000}"/>
    <cellStyle name="Normal 2 2 2 2 5 6 2 6" xfId="17709" xr:uid="{00000000-0005-0000-0000-0000D31A0000}"/>
    <cellStyle name="Normal 2 2 2 2 5 6 3" xfId="2118" xr:uid="{00000000-0005-0000-0000-0000D41A0000}"/>
    <cellStyle name="Normal 2 2 2 2 5 6 3 2" xfId="4672" xr:uid="{00000000-0005-0000-0000-0000D51A0000}"/>
    <cellStyle name="Normal 2 2 2 2 5 6 3 2 2" xfId="12818" xr:uid="{00000000-0005-0000-0000-0000D61A0000}"/>
    <cellStyle name="Normal 2 2 2 2 5 6 3 2 2 2" xfId="29114" xr:uid="{00000000-0005-0000-0000-0000D71A0000}"/>
    <cellStyle name="Normal 2 2 2 2 5 6 3 2 3" xfId="20968" xr:uid="{00000000-0005-0000-0000-0000D81A0000}"/>
    <cellStyle name="Normal 2 2 2 2 5 6 3 3" xfId="7417" xr:uid="{00000000-0005-0000-0000-0000D91A0000}"/>
    <cellStyle name="Normal 2 2 2 2 5 6 3 3 2" xfId="15563" xr:uid="{00000000-0005-0000-0000-0000DA1A0000}"/>
    <cellStyle name="Normal 2 2 2 2 5 6 3 3 2 2" xfId="31859" xr:uid="{00000000-0005-0000-0000-0000DB1A0000}"/>
    <cellStyle name="Normal 2 2 2 2 5 6 3 3 3" xfId="23713" xr:uid="{00000000-0005-0000-0000-0000DC1A0000}"/>
    <cellStyle name="Normal 2 2 2 2 5 6 3 4" xfId="10264" xr:uid="{00000000-0005-0000-0000-0000DD1A0000}"/>
    <cellStyle name="Normal 2 2 2 2 5 6 3 4 2" xfId="26560" xr:uid="{00000000-0005-0000-0000-0000DE1A0000}"/>
    <cellStyle name="Normal 2 2 2 2 5 6 3 5" xfId="18414" xr:uid="{00000000-0005-0000-0000-0000DF1A0000}"/>
    <cellStyle name="Normal 2 2 2 2 5 6 4" xfId="2841" xr:uid="{00000000-0005-0000-0000-0000E01A0000}"/>
    <cellStyle name="Normal 2 2 2 2 5 6 4 2" xfId="5298" xr:uid="{00000000-0005-0000-0000-0000E11A0000}"/>
    <cellStyle name="Normal 2 2 2 2 5 6 4 2 2" xfId="13444" xr:uid="{00000000-0005-0000-0000-0000E21A0000}"/>
    <cellStyle name="Normal 2 2 2 2 5 6 4 2 2 2" xfId="29740" xr:uid="{00000000-0005-0000-0000-0000E31A0000}"/>
    <cellStyle name="Normal 2 2 2 2 5 6 4 2 3" xfId="21594" xr:uid="{00000000-0005-0000-0000-0000E41A0000}"/>
    <cellStyle name="Normal 2 2 2 2 5 6 4 3" xfId="8140" xr:uid="{00000000-0005-0000-0000-0000E51A0000}"/>
    <cellStyle name="Normal 2 2 2 2 5 6 4 3 2" xfId="16286" xr:uid="{00000000-0005-0000-0000-0000E61A0000}"/>
    <cellStyle name="Normal 2 2 2 2 5 6 4 3 2 2" xfId="32582" xr:uid="{00000000-0005-0000-0000-0000E71A0000}"/>
    <cellStyle name="Normal 2 2 2 2 5 6 4 3 3" xfId="24436" xr:uid="{00000000-0005-0000-0000-0000E81A0000}"/>
    <cellStyle name="Normal 2 2 2 2 5 6 4 4" xfId="10987" xr:uid="{00000000-0005-0000-0000-0000E91A0000}"/>
    <cellStyle name="Normal 2 2 2 2 5 6 4 4 2" xfId="27283" xr:uid="{00000000-0005-0000-0000-0000EA1A0000}"/>
    <cellStyle name="Normal 2 2 2 2 5 6 4 5" xfId="19137" xr:uid="{00000000-0005-0000-0000-0000EB1A0000}"/>
    <cellStyle name="Normal 2 2 2 2 5 6 5" xfId="3454" xr:uid="{00000000-0005-0000-0000-0000EC1A0000}"/>
    <cellStyle name="Normal 2 2 2 2 5 6 5 2" xfId="11600" xr:uid="{00000000-0005-0000-0000-0000ED1A0000}"/>
    <cellStyle name="Normal 2 2 2 2 5 6 5 2 2" xfId="27896" xr:uid="{00000000-0005-0000-0000-0000EE1A0000}"/>
    <cellStyle name="Normal 2 2 2 2 5 6 5 3" xfId="19750" xr:uid="{00000000-0005-0000-0000-0000EF1A0000}"/>
    <cellStyle name="Normal 2 2 2 2 5 6 6" xfId="6007" xr:uid="{00000000-0005-0000-0000-0000F01A0000}"/>
    <cellStyle name="Normal 2 2 2 2 5 6 6 2" xfId="14153" xr:uid="{00000000-0005-0000-0000-0000F11A0000}"/>
    <cellStyle name="Normal 2 2 2 2 5 6 6 2 2" xfId="30449" xr:uid="{00000000-0005-0000-0000-0000F21A0000}"/>
    <cellStyle name="Normal 2 2 2 2 5 6 6 3" xfId="22303" xr:uid="{00000000-0005-0000-0000-0000F31A0000}"/>
    <cellStyle name="Normal 2 2 2 2 5 6 7" xfId="8854" xr:uid="{00000000-0005-0000-0000-0000F41A0000}"/>
    <cellStyle name="Normal 2 2 2 2 5 6 7 2" xfId="25150" xr:uid="{00000000-0005-0000-0000-0000F51A0000}"/>
    <cellStyle name="Normal 2 2 2 2 5 6 8" xfId="17004" xr:uid="{00000000-0005-0000-0000-0000F61A0000}"/>
    <cellStyle name="Normal 2 2 2 2 5 7" xfId="801" xr:uid="{00000000-0005-0000-0000-0000F71A0000}"/>
    <cellStyle name="Normal 2 2 2 2 5 7 2" xfId="2211" xr:uid="{00000000-0005-0000-0000-0000F81A0000}"/>
    <cellStyle name="Normal 2 2 2 2 5 7 2 2" xfId="4749" xr:uid="{00000000-0005-0000-0000-0000F91A0000}"/>
    <cellStyle name="Normal 2 2 2 2 5 7 2 2 2" xfId="12895" xr:uid="{00000000-0005-0000-0000-0000FA1A0000}"/>
    <cellStyle name="Normal 2 2 2 2 5 7 2 2 2 2" xfId="29191" xr:uid="{00000000-0005-0000-0000-0000FB1A0000}"/>
    <cellStyle name="Normal 2 2 2 2 5 7 2 2 3" xfId="21045" xr:uid="{00000000-0005-0000-0000-0000FC1A0000}"/>
    <cellStyle name="Normal 2 2 2 2 5 7 2 3" xfId="7510" xr:uid="{00000000-0005-0000-0000-0000FD1A0000}"/>
    <cellStyle name="Normal 2 2 2 2 5 7 2 3 2" xfId="15656" xr:uid="{00000000-0005-0000-0000-0000FE1A0000}"/>
    <cellStyle name="Normal 2 2 2 2 5 7 2 3 2 2" xfId="31952" xr:uid="{00000000-0005-0000-0000-0000FF1A0000}"/>
    <cellStyle name="Normal 2 2 2 2 5 7 2 3 3" xfId="23806" xr:uid="{00000000-0005-0000-0000-0000001B0000}"/>
    <cellStyle name="Normal 2 2 2 2 5 7 2 4" xfId="10357" xr:uid="{00000000-0005-0000-0000-0000011B0000}"/>
    <cellStyle name="Normal 2 2 2 2 5 7 2 4 2" xfId="26653" xr:uid="{00000000-0005-0000-0000-0000021B0000}"/>
    <cellStyle name="Normal 2 2 2 2 5 7 2 5" xfId="18507" xr:uid="{00000000-0005-0000-0000-0000031B0000}"/>
    <cellStyle name="Normal 2 2 2 2 5 7 3" xfId="3531" xr:uid="{00000000-0005-0000-0000-0000041B0000}"/>
    <cellStyle name="Normal 2 2 2 2 5 7 3 2" xfId="11677" xr:uid="{00000000-0005-0000-0000-0000051B0000}"/>
    <cellStyle name="Normal 2 2 2 2 5 7 3 2 2" xfId="27973" xr:uid="{00000000-0005-0000-0000-0000061B0000}"/>
    <cellStyle name="Normal 2 2 2 2 5 7 3 3" xfId="19827" xr:uid="{00000000-0005-0000-0000-0000071B0000}"/>
    <cellStyle name="Normal 2 2 2 2 5 7 4" xfId="6100" xr:uid="{00000000-0005-0000-0000-0000081B0000}"/>
    <cellStyle name="Normal 2 2 2 2 5 7 4 2" xfId="14246" xr:uid="{00000000-0005-0000-0000-0000091B0000}"/>
    <cellStyle name="Normal 2 2 2 2 5 7 4 2 2" xfId="30542" xr:uid="{00000000-0005-0000-0000-00000A1B0000}"/>
    <cellStyle name="Normal 2 2 2 2 5 7 4 3" xfId="22396" xr:uid="{00000000-0005-0000-0000-00000B1B0000}"/>
    <cellStyle name="Normal 2 2 2 2 5 7 5" xfId="8947" xr:uid="{00000000-0005-0000-0000-00000C1B0000}"/>
    <cellStyle name="Normal 2 2 2 2 5 7 5 2" xfId="25243" xr:uid="{00000000-0005-0000-0000-00000D1B0000}"/>
    <cellStyle name="Normal 2 2 2 2 5 7 6" xfId="17097" xr:uid="{00000000-0005-0000-0000-00000E1B0000}"/>
    <cellStyle name="Normal 2 2 2 2 5 8" xfId="1506" xr:uid="{00000000-0005-0000-0000-00000F1B0000}"/>
    <cellStyle name="Normal 2 2 2 2 5 8 2" xfId="4140" xr:uid="{00000000-0005-0000-0000-0000101B0000}"/>
    <cellStyle name="Normal 2 2 2 2 5 8 2 2" xfId="12286" xr:uid="{00000000-0005-0000-0000-0000111B0000}"/>
    <cellStyle name="Normal 2 2 2 2 5 8 2 2 2" xfId="28582" xr:uid="{00000000-0005-0000-0000-0000121B0000}"/>
    <cellStyle name="Normal 2 2 2 2 5 8 2 3" xfId="20436" xr:uid="{00000000-0005-0000-0000-0000131B0000}"/>
    <cellStyle name="Normal 2 2 2 2 5 8 3" xfId="6805" xr:uid="{00000000-0005-0000-0000-0000141B0000}"/>
    <cellStyle name="Normal 2 2 2 2 5 8 3 2" xfId="14951" xr:uid="{00000000-0005-0000-0000-0000151B0000}"/>
    <cellStyle name="Normal 2 2 2 2 5 8 3 2 2" xfId="31247" xr:uid="{00000000-0005-0000-0000-0000161B0000}"/>
    <cellStyle name="Normal 2 2 2 2 5 8 3 3" xfId="23101" xr:uid="{00000000-0005-0000-0000-0000171B0000}"/>
    <cellStyle name="Normal 2 2 2 2 5 8 4" xfId="9652" xr:uid="{00000000-0005-0000-0000-0000181B0000}"/>
    <cellStyle name="Normal 2 2 2 2 5 8 4 2" xfId="25948" xr:uid="{00000000-0005-0000-0000-0000191B0000}"/>
    <cellStyle name="Normal 2 2 2 2 5 8 5" xfId="17802" xr:uid="{00000000-0005-0000-0000-00001A1B0000}"/>
    <cellStyle name="Normal 2 2 2 2 5 9" xfId="2922" xr:uid="{00000000-0005-0000-0000-00001B1B0000}"/>
    <cellStyle name="Normal 2 2 2 2 5 9 2" xfId="11068" xr:uid="{00000000-0005-0000-0000-00001C1B0000}"/>
    <cellStyle name="Normal 2 2 2 2 5 9 2 2" xfId="27364" xr:uid="{00000000-0005-0000-0000-00001D1B0000}"/>
    <cellStyle name="Normal 2 2 2 2 5 9 3" xfId="19218" xr:uid="{00000000-0005-0000-0000-00001E1B0000}"/>
    <cellStyle name="Normal 2 2 2 2 6" xfId="106" xr:uid="{00000000-0005-0000-0000-00001F1B0000}"/>
    <cellStyle name="Normal 2 2 2 2 6 2" xfId="450" xr:uid="{00000000-0005-0000-0000-0000201B0000}"/>
    <cellStyle name="Normal 2 2 2 2 6 2 2" xfId="1156" xr:uid="{00000000-0005-0000-0000-0000211B0000}"/>
    <cellStyle name="Normal 2 2 2 2 6 2 2 2" xfId="2566" xr:uid="{00000000-0005-0000-0000-0000221B0000}"/>
    <cellStyle name="Normal 2 2 2 2 6 2 2 2 2" xfId="5054" xr:uid="{00000000-0005-0000-0000-0000231B0000}"/>
    <cellStyle name="Normal 2 2 2 2 6 2 2 2 2 2" xfId="13200" xr:uid="{00000000-0005-0000-0000-0000241B0000}"/>
    <cellStyle name="Normal 2 2 2 2 6 2 2 2 2 2 2" xfId="29496" xr:uid="{00000000-0005-0000-0000-0000251B0000}"/>
    <cellStyle name="Normal 2 2 2 2 6 2 2 2 2 3" xfId="21350" xr:uid="{00000000-0005-0000-0000-0000261B0000}"/>
    <cellStyle name="Normal 2 2 2 2 6 2 2 2 3" xfId="7865" xr:uid="{00000000-0005-0000-0000-0000271B0000}"/>
    <cellStyle name="Normal 2 2 2 2 6 2 2 2 3 2" xfId="16011" xr:uid="{00000000-0005-0000-0000-0000281B0000}"/>
    <cellStyle name="Normal 2 2 2 2 6 2 2 2 3 2 2" xfId="32307" xr:uid="{00000000-0005-0000-0000-0000291B0000}"/>
    <cellStyle name="Normal 2 2 2 2 6 2 2 2 3 3" xfId="24161" xr:uid="{00000000-0005-0000-0000-00002A1B0000}"/>
    <cellStyle name="Normal 2 2 2 2 6 2 2 2 4" xfId="10712" xr:uid="{00000000-0005-0000-0000-00002B1B0000}"/>
    <cellStyle name="Normal 2 2 2 2 6 2 2 2 4 2" xfId="27008" xr:uid="{00000000-0005-0000-0000-00002C1B0000}"/>
    <cellStyle name="Normal 2 2 2 2 6 2 2 2 5" xfId="18862" xr:uid="{00000000-0005-0000-0000-00002D1B0000}"/>
    <cellStyle name="Normal 2 2 2 2 6 2 2 3" xfId="3836" xr:uid="{00000000-0005-0000-0000-00002E1B0000}"/>
    <cellStyle name="Normal 2 2 2 2 6 2 2 3 2" xfId="11982" xr:uid="{00000000-0005-0000-0000-00002F1B0000}"/>
    <cellStyle name="Normal 2 2 2 2 6 2 2 3 2 2" xfId="28278" xr:uid="{00000000-0005-0000-0000-0000301B0000}"/>
    <cellStyle name="Normal 2 2 2 2 6 2 2 3 3" xfId="20132" xr:uid="{00000000-0005-0000-0000-0000311B0000}"/>
    <cellStyle name="Normal 2 2 2 2 6 2 2 4" xfId="6455" xr:uid="{00000000-0005-0000-0000-0000321B0000}"/>
    <cellStyle name="Normal 2 2 2 2 6 2 2 4 2" xfId="14601" xr:uid="{00000000-0005-0000-0000-0000331B0000}"/>
    <cellStyle name="Normal 2 2 2 2 6 2 2 4 2 2" xfId="30897" xr:uid="{00000000-0005-0000-0000-0000341B0000}"/>
    <cellStyle name="Normal 2 2 2 2 6 2 2 4 3" xfId="22751" xr:uid="{00000000-0005-0000-0000-0000351B0000}"/>
    <cellStyle name="Normal 2 2 2 2 6 2 2 5" xfId="9302" xr:uid="{00000000-0005-0000-0000-0000361B0000}"/>
    <cellStyle name="Normal 2 2 2 2 6 2 2 5 2" xfId="25598" xr:uid="{00000000-0005-0000-0000-0000371B0000}"/>
    <cellStyle name="Normal 2 2 2 2 6 2 2 6" xfId="17452" xr:uid="{00000000-0005-0000-0000-0000381B0000}"/>
    <cellStyle name="Normal 2 2 2 2 6 2 3" xfId="1861" xr:uid="{00000000-0005-0000-0000-0000391B0000}"/>
    <cellStyle name="Normal 2 2 2 2 6 2 3 2" xfId="4445" xr:uid="{00000000-0005-0000-0000-00003A1B0000}"/>
    <cellStyle name="Normal 2 2 2 2 6 2 3 2 2" xfId="12591" xr:uid="{00000000-0005-0000-0000-00003B1B0000}"/>
    <cellStyle name="Normal 2 2 2 2 6 2 3 2 2 2" xfId="28887" xr:uid="{00000000-0005-0000-0000-00003C1B0000}"/>
    <cellStyle name="Normal 2 2 2 2 6 2 3 2 3" xfId="20741" xr:uid="{00000000-0005-0000-0000-00003D1B0000}"/>
    <cellStyle name="Normal 2 2 2 2 6 2 3 3" xfId="7160" xr:uid="{00000000-0005-0000-0000-00003E1B0000}"/>
    <cellStyle name="Normal 2 2 2 2 6 2 3 3 2" xfId="15306" xr:uid="{00000000-0005-0000-0000-00003F1B0000}"/>
    <cellStyle name="Normal 2 2 2 2 6 2 3 3 2 2" xfId="31602" xr:uid="{00000000-0005-0000-0000-0000401B0000}"/>
    <cellStyle name="Normal 2 2 2 2 6 2 3 3 3" xfId="23456" xr:uid="{00000000-0005-0000-0000-0000411B0000}"/>
    <cellStyle name="Normal 2 2 2 2 6 2 3 4" xfId="10007" xr:uid="{00000000-0005-0000-0000-0000421B0000}"/>
    <cellStyle name="Normal 2 2 2 2 6 2 3 4 2" xfId="26303" xr:uid="{00000000-0005-0000-0000-0000431B0000}"/>
    <cellStyle name="Normal 2 2 2 2 6 2 3 5" xfId="18157" xr:uid="{00000000-0005-0000-0000-0000441B0000}"/>
    <cellStyle name="Normal 2 2 2 2 6 2 4" xfId="3227" xr:uid="{00000000-0005-0000-0000-0000451B0000}"/>
    <cellStyle name="Normal 2 2 2 2 6 2 4 2" xfId="11373" xr:uid="{00000000-0005-0000-0000-0000461B0000}"/>
    <cellStyle name="Normal 2 2 2 2 6 2 4 2 2" xfId="27669" xr:uid="{00000000-0005-0000-0000-0000471B0000}"/>
    <cellStyle name="Normal 2 2 2 2 6 2 4 3" xfId="19523" xr:uid="{00000000-0005-0000-0000-0000481B0000}"/>
    <cellStyle name="Normal 2 2 2 2 6 2 5" xfId="5750" xr:uid="{00000000-0005-0000-0000-0000491B0000}"/>
    <cellStyle name="Normal 2 2 2 2 6 2 5 2" xfId="13896" xr:uid="{00000000-0005-0000-0000-00004A1B0000}"/>
    <cellStyle name="Normal 2 2 2 2 6 2 5 2 2" xfId="30192" xr:uid="{00000000-0005-0000-0000-00004B1B0000}"/>
    <cellStyle name="Normal 2 2 2 2 6 2 5 3" xfId="22046" xr:uid="{00000000-0005-0000-0000-00004C1B0000}"/>
    <cellStyle name="Normal 2 2 2 2 6 2 6" xfId="8597" xr:uid="{00000000-0005-0000-0000-00004D1B0000}"/>
    <cellStyle name="Normal 2 2 2 2 6 2 6 2" xfId="24893" xr:uid="{00000000-0005-0000-0000-00004E1B0000}"/>
    <cellStyle name="Normal 2 2 2 2 6 2 7" xfId="16747" xr:uid="{00000000-0005-0000-0000-00004F1B0000}"/>
    <cellStyle name="Normal 2 2 2 2 6 3" xfId="812" xr:uid="{00000000-0005-0000-0000-0000501B0000}"/>
    <cellStyle name="Normal 2 2 2 2 6 3 2" xfId="2222" xr:uid="{00000000-0005-0000-0000-0000511B0000}"/>
    <cellStyle name="Normal 2 2 2 2 6 3 2 2" xfId="4758" xr:uid="{00000000-0005-0000-0000-0000521B0000}"/>
    <cellStyle name="Normal 2 2 2 2 6 3 2 2 2" xfId="12904" xr:uid="{00000000-0005-0000-0000-0000531B0000}"/>
    <cellStyle name="Normal 2 2 2 2 6 3 2 2 2 2" xfId="29200" xr:uid="{00000000-0005-0000-0000-0000541B0000}"/>
    <cellStyle name="Normal 2 2 2 2 6 3 2 2 3" xfId="21054" xr:uid="{00000000-0005-0000-0000-0000551B0000}"/>
    <cellStyle name="Normal 2 2 2 2 6 3 2 3" xfId="7521" xr:uid="{00000000-0005-0000-0000-0000561B0000}"/>
    <cellStyle name="Normal 2 2 2 2 6 3 2 3 2" xfId="15667" xr:uid="{00000000-0005-0000-0000-0000571B0000}"/>
    <cellStyle name="Normal 2 2 2 2 6 3 2 3 2 2" xfId="31963" xr:uid="{00000000-0005-0000-0000-0000581B0000}"/>
    <cellStyle name="Normal 2 2 2 2 6 3 2 3 3" xfId="23817" xr:uid="{00000000-0005-0000-0000-0000591B0000}"/>
    <cellStyle name="Normal 2 2 2 2 6 3 2 4" xfId="10368" xr:uid="{00000000-0005-0000-0000-00005A1B0000}"/>
    <cellStyle name="Normal 2 2 2 2 6 3 2 4 2" xfId="26664" xr:uid="{00000000-0005-0000-0000-00005B1B0000}"/>
    <cellStyle name="Normal 2 2 2 2 6 3 2 5" xfId="18518" xr:uid="{00000000-0005-0000-0000-00005C1B0000}"/>
    <cellStyle name="Normal 2 2 2 2 6 3 3" xfId="3540" xr:uid="{00000000-0005-0000-0000-00005D1B0000}"/>
    <cellStyle name="Normal 2 2 2 2 6 3 3 2" xfId="11686" xr:uid="{00000000-0005-0000-0000-00005E1B0000}"/>
    <cellStyle name="Normal 2 2 2 2 6 3 3 2 2" xfId="27982" xr:uid="{00000000-0005-0000-0000-00005F1B0000}"/>
    <cellStyle name="Normal 2 2 2 2 6 3 3 3" xfId="19836" xr:uid="{00000000-0005-0000-0000-0000601B0000}"/>
    <cellStyle name="Normal 2 2 2 2 6 3 4" xfId="6111" xr:uid="{00000000-0005-0000-0000-0000611B0000}"/>
    <cellStyle name="Normal 2 2 2 2 6 3 4 2" xfId="14257" xr:uid="{00000000-0005-0000-0000-0000621B0000}"/>
    <cellStyle name="Normal 2 2 2 2 6 3 4 2 2" xfId="30553" xr:uid="{00000000-0005-0000-0000-0000631B0000}"/>
    <cellStyle name="Normal 2 2 2 2 6 3 4 3" xfId="22407" xr:uid="{00000000-0005-0000-0000-0000641B0000}"/>
    <cellStyle name="Normal 2 2 2 2 6 3 5" xfId="8958" xr:uid="{00000000-0005-0000-0000-0000651B0000}"/>
    <cellStyle name="Normal 2 2 2 2 6 3 5 2" xfId="25254" xr:uid="{00000000-0005-0000-0000-0000661B0000}"/>
    <cellStyle name="Normal 2 2 2 2 6 3 6" xfId="17108" xr:uid="{00000000-0005-0000-0000-0000671B0000}"/>
    <cellStyle name="Normal 2 2 2 2 6 4" xfId="1517" xr:uid="{00000000-0005-0000-0000-0000681B0000}"/>
    <cellStyle name="Normal 2 2 2 2 6 4 2" xfId="4149" xr:uid="{00000000-0005-0000-0000-0000691B0000}"/>
    <cellStyle name="Normal 2 2 2 2 6 4 2 2" xfId="12295" xr:uid="{00000000-0005-0000-0000-00006A1B0000}"/>
    <cellStyle name="Normal 2 2 2 2 6 4 2 2 2" xfId="28591" xr:uid="{00000000-0005-0000-0000-00006B1B0000}"/>
    <cellStyle name="Normal 2 2 2 2 6 4 2 3" xfId="20445" xr:uid="{00000000-0005-0000-0000-00006C1B0000}"/>
    <cellStyle name="Normal 2 2 2 2 6 4 3" xfId="6816" xr:uid="{00000000-0005-0000-0000-00006D1B0000}"/>
    <cellStyle name="Normal 2 2 2 2 6 4 3 2" xfId="14962" xr:uid="{00000000-0005-0000-0000-00006E1B0000}"/>
    <cellStyle name="Normal 2 2 2 2 6 4 3 2 2" xfId="31258" xr:uid="{00000000-0005-0000-0000-00006F1B0000}"/>
    <cellStyle name="Normal 2 2 2 2 6 4 3 3" xfId="23112" xr:uid="{00000000-0005-0000-0000-0000701B0000}"/>
    <cellStyle name="Normal 2 2 2 2 6 4 4" xfId="9663" xr:uid="{00000000-0005-0000-0000-0000711B0000}"/>
    <cellStyle name="Normal 2 2 2 2 6 4 4 2" xfId="25959" xr:uid="{00000000-0005-0000-0000-0000721B0000}"/>
    <cellStyle name="Normal 2 2 2 2 6 4 5" xfId="17813" xr:uid="{00000000-0005-0000-0000-0000731B0000}"/>
    <cellStyle name="Normal 2 2 2 2 6 5" xfId="2931" xr:uid="{00000000-0005-0000-0000-0000741B0000}"/>
    <cellStyle name="Normal 2 2 2 2 6 5 2" xfId="11077" xr:uid="{00000000-0005-0000-0000-0000751B0000}"/>
    <cellStyle name="Normal 2 2 2 2 6 5 2 2" xfId="27373" xr:uid="{00000000-0005-0000-0000-0000761B0000}"/>
    <cellStyle name="Normal 2 2 2 2 6 5 3" xfId="19227" xr:uid="{00000000-0005-0000-0000-0000771B0000}"/>
    <cellStyle name="Normal 2 2 2 2 6 6" xfId="5406" xr:uid="{00000000-0005-0000-0000-0000781B0000}"/>
    <cellStyle name="Normal 2 2 2 2 6 6 2" xfId="13552" xr:uid="{00000000-0005-0000-0000-0000791B0000}"/>
    <cellStyle name="Normal 2 2 2 2 6 6 2 2" xfId="29848" xr:uid="{00000000-0005-0000-0000-00007A1B0000}"/>
    <cellStyle name="Normal 2 2 2 2 6 6 3" xfId="21702" xr:uid="{00000000-0005-0000-0000-00007B1B0000}"/>
    <cellStyle name="Normal 2 2 2 2 6 7" xfId="8253" xr:uid="{00000000-0005-0000-0000-00007C1B0000}"/>
    <cellStyle name="Normal 2 2 2 2 6 7 2" xfId="24549" xr:uid="{00000000-0005-0000-0000-00007D1B0000}"/>
    <cellStyle name="Normal 2 2 2 2 6 8" xfId="16403" xr:uid="{00000000-0005-0000-0000-00007E1B0000}"/>
    <cellStyle name="Normal 2 2 2 2 7" xfId="194" xr:uid="{00000000-0005-0000-0000-00007F1B0000}"/>
    <cellStyle name="Normal 2 2 2 2 7 2" xfId="538" xr:uid="{00000000-0005-0000-0000-0000801B0000}"/>
    <cellStyle name="Normal 2 2 2 2 7 2 2" xfId="1244" xr:uid="{00000000-0005-0000-0000-0000811B0000}"/>
    <cellStyle name="Normal 2 2 2 2 7 2 2 2" xfId="2654" xr:uid="{00000000-0005-0000-0000-0000821B0000}"/>
    <cellStyle name="Normal 2 2 2 2 7 2 2 2 2" xfId="5128" xr:uid="{00000000-0005-0000-0000-0000831B0000}"/>
    <cellStyle name="Normal 2 2 2 2 7 2 2 2 2 2" xfId="13274" xr:uid="{00000000-0005-0000-0000-0000841B0000}"/>
    <cellStyle name="Normal 2 2 2 2 7 2 2 2 2 2 2" xfId="29570" xr:uid="{00000000-0005-0000-0000-0000851B0000}"/>
    <cellStyle name="Normal 2 2 2 2 7 2 2 2 2 3" xfId="21424" xr:uid="{00000000-0005-0000-0000-0000861B0000}"/>
    <cellStyle name="Normal 2 2 2 2 7 2 2 2 3" xfId="7953" xr:uid="{00000000-0005-0000-0000-0000871B0000}"/>
    <cellStyle name="Normal 2 2 2 2 7 2 2 2 3 2" xfId="16099" xr:uid="{00000000-0005-0000-0000-0000881B0000}"/>
    <cellStyle name="Normal 2 2 2 2 7 2 2 2 3 2 2" xfId="32395" xr:uid="{00000000-0005-0000-0000-0000891B0000}"/>
    <cellStyle name="Normal 2 2 2 2 7 2 2 2 3 3" xfId="24249" xr:uid="{00000000-0005-0000-0000-00008A1B0000}"/>
    <cellStyle name="Normal 2 2 2 2 7 2 2 2 4" xfId="10800" xr:uid="{00000000-0005-0000-0000-00008B1B0000}"/>
    <cellStyle name="Normal 2 2 2 2 7 2 2 2 4 2" xfId="27096" xr:uid="{00000000-0005-0000-0000-00008C1B0000}"/>
    <cellStyle name="Normal 2 2 2 2 7 2 2 2 5" xfId="18950" xr:uid="{00000000-0005-0000-0000-00008D1B0000}"/>
    <cellStyle name="Normal 2 2 2 2 7 2 2 3" xfId="3910" xr:uid="{00000000-0005-0000-0000-00008E1B0000}"/>
    <cellStyle name="Normal 2 2 2 2 7 2 2 3 2" xfId="12056" xr:uid="{00000000-0005-0000-0000-00008F1B0000}"/>
    <cellStyle name="Normal 2 2 2 2 7 2 2 3 2 2" xfId="28352" xr:uid="{00000000-0005-0000-0000-0000901B0000}"/>
    <cellStyle name="Normal 2 2 2 2 7 2 2 3 3" xfId="20206" xr:uid="{00000000-0005-0000-0000-0000911B0000}"/>
    <cellStyle name="Normal 2 2 2 2 7 2 2 4" xfId="6543" xr:uid="{00000000-0005-0000-0000-0000921B0000}"/>
    <cellStyle name="Normal 2 2 2 2 7 2 2 4 2" xfId="14689" xr:uid="{00000000-0005-0000-0000-0000931B0000}"/>
    <cellStyle name="Normal 2 2 2 2 7 2 2 4 2 2" xfId="30985" xr:uid="{00000000-0005-0000-0000-0000941B0000}"/>
    <cellStyle name="Normal 2 2 2 2 7 2 2 4 3" xfId="22839" xr:uid="{00000000-0005-0000-0000-0000951B0000}"/>
    <cellStyle name="Normal 2 2 2 2 7 2 2 5" xfId="9390" xr:uid="{00000000-0005-0000-0000-0000961B0000}"/>
    <cellStyle name="Normal 2 2 2 2 7 2 2 5 2" xfId="25686" xr:uid="{00000000-0005-0000-0000-0000971B0000}"/>
    <cellStyle name="Normal 2 2 2 2 7 2 2 6" xfId="17540" xr:uid="{00000000-0005-0000-0000-0000981B0000}"/>
    <cellStyle name="Normal 2 2 2 2 7 2 3" xfId="1949" xr:uid="{00000000-0005-0000-0000-0000991B0000}"/>
    <cellStyle name="Normal 2 2 2 2 7 2 3 2" xfId="4519" xr:uid="{00000000-0005-0000-0000-00009A1B0000}"/>
    <cellStyle name="Normal 2 2 2 2 7 2 3 2 2" xfId="12665" xr:uid="{00000000-0005-0000-0000-00009B1B0000}"/>
    <cellStyle name="Normal 2 2 2 2 7 2 3 2 2 2" xfId="28961" xr:uid="{00000000-0005-0000-0000-00009C1B0000}"/>
    <cellStyle name="Normal 2 2 2 2 7 2 3 2 3" xfId="20815" xr:uid="{00000000-0005-0000-0000-00009D1B0000}"/>
    <cellStyle name="Normal 2 2 2 2 7 2 3 3" xfId="7248" xr:uid="{00000000-0005-0000-0000-00009E1B0000}"/>
    <cellStyle name="Normal 2 2 2 2 7 2 3 3 2" xfId="15394" xr:uid="{00000000-0005-0000-0000-00009F1B0000}"/>
    <cellStyle name="Normal 2 2 2 2 7 2 3 3 2 2" xfId="31690" xr:uid="{00000000-0005-0000-0000-0000A01B0000}"/>
    <cellStyle name="Normal 2 2 2 2 7 2 3 3 3" xfId="23544" xr:uid="{00000000-0005-0000-0000-0000A11B0000}"/>
    <cellStyle name="Normal 2 2 2 2 7 2 3 4" xfId="10095" xr:uid="{00000000-0005-0000-0000-0000A21B0000}"/>
    <cellStyle name="Normal 2 2 2 2 7 2 3 4 2" xfId="26391" xr:uid="{00000000-0005-0000-0000-0000A31B0000}"/>
    <cellStyle name="Normal 2 2 2 2 7 2 3 5" xfId="18245" xr:uid="{00000000-0005-0000-0000-0000A41B0000}"/>
    <cellStyle name="Normal 2 2 2 2 7 2 4" xfId="3301" xr:uid="{00000000-0005-0000-0000-0000A51B0000}"/>
    <cellStyle name="Normal 2 2 2 2 7 2 4 2" xfId="11447" xr:uid="{00000000-0005-0000-0000-0000A61B0000}"/>
    <cellStyle name="Normal 2 2 2 2 7 2 4 2 2" xfId="27743" xr:uid="{00000000-0005-0000-0000-0000A71B0000}"/>
    <cellStyle name="Normal 2 2 2 2 7 2 4 3" xfId="19597" xr:uid="{00000000-0005-0000-0000-0000A81B0000}"/>
    <cellStyle name="Normal 2 2 2 2 7 2 5" xfId="5838" xr:uid="{00000000-0005-0000-0000-0000A91B0000}"/>
    <cellStyle name="Normal 2 2 2 2 7 2 5 2" xfId="13984" xr:uid="{00000000-0005-0000-0000-0000AA1B0000}"/>
    <cellStyle name="Normal 2 2 2 2 7 2 5 2 2" xfId="30280" xr:uid="{00000000-0005-0000-0000-0000AB1B0000}"/>
    <cellStyle name="Normal 2 2 2 2 7 2 5 3" xfId="22134" xr:uid="{00000000-0005-0000-0000-0000AC1B0000}"/>
    <cellStyle name="Normal 2 2 2 2 7 2 6" xfId="8685" xr:uid="{00000000-0005-0000-0000-0000AD1B0000}"/>
    <cellStyle name="Normal 2 2 2 2 7 2 6 2" xfId="24981" xr:uid="{00000000-0005-0000-0000-0000AE1B0000}"/>
    <cellStyle name="Normal 2 2 2 2 7 2 7" xfId="16835" xr:uid="{00000000-0005-0000-0000-0000AF1B0000}"/>
    <cellStyle name="Normal 2 2 2 2 7 3" xfId="900" xr:uid="{00000000-0005-0000-0000-0000B01B0000}"/>
    <cellStyle name="Normal 2 2 2 2 7 3 2" xfId="2310" xr:uid="{00000000-0005-0000-0000-0000B11B0000}"/>
    <cellStyle name="Normal 2 2 2 2 7 3 2 2" xfId="4832" xr:uid="{00000000-0005-0000-0000-0000B21B0000}"/>
    <cellStyle name="Normal 2 2 2 2 7 3 2 2 2" xfId="12978" xr:uid="{00000000-0005-0000-0000-0000B31B0000}"/>
    <cellStyle name="Normal 2 2 2 2 7 3 2 2 2 2" xfId="29274" xr:uid="{00000000-0005-0000-0000-0000B41B0000}"/>
    <cellStyle name="Normal 2 2 2 2 7 3 2 2 3" xfId="21128" xr:uid="{00000000-0005-0000-0000-0000B51B0000}"/>
    <cellStyle name="Normal 2 2 2 2 7 3 2 3" xfId="7609" xr:uid="{00000000-0005-0000-0000-0000B61B0000}"/>
    <cellStyle name="Normal 2 2 2 2 7 3 2 3 2" xfId="15755" xr:uid="{00000000-0005-0000-0000-0000B71B0000}"/>
    <cellStyle name="Normal 2 2 2 2 7 3 2 3 2 2" xfId="32051" xr:uid="{00000000-0005-0000-0000-0000B81B0000}"/>
    <cellStyle name="Normal 2 2 2 2 7 3 2 3 3" xfId="23905" xr:uid="{00000000-0005-0000-0000-0000B91B0000}"/>
    <cellStyle name="Normal 2 2 2 2 7 3 2 4" xfId="10456" xr:uid="{00000000-0005-0000-0000-0000BA1B0000}"/>
    <cellStyle name="Normal 2 2 2 2 7 3 2 4 2" xfId="26752" xr:uid="{00000000-0005-0000-0000-0000BB1B0000}"/>
    <cellStyle name="Normal 2 2 2 2 7 3 2 5" xfId="18606" xr:uid="{00000000-0005-0000-0000-0000BC1B0000}"/>
    <cellStyle name="Normal 2 2 2 2 7 3 3" xfId="3614" xr:uid="{00000000-0005-0000-0000-0000BD1B0000}"/>
    <cellStyle name="Normal 2 2 2 2 7 3 3 2" xfId="11760" xr:uid="{00000000-0005-0000-0000-0000BE1B0000}"/>
    <cellStyle name="Normal 2 2 2 2 7 3 3 2 2" xfId="28056" xr:uid="{00000000-0005-0000-0000-0000BF1B0000}"/>
    <cellStyle name="Normal 2 2 2 2 7 3 3 3" xfId="19910" xr:uid="{00000000-0005-0000-0000-0000C01B0000}"/>
    <cellStyle name="Normal 2 2 2 2 7 3 4" xfId="6199" xr:uid="{00000000-0005-0000-0000-0000C11B0000}"/>
    <cellStyle name="Normal 2 2 2 2 7 3 4 2" xfId="14345" xr:uid="{00000000-0005-0000-0000-0000C21B0000}"/>
    <cellStyle name="Normal 2 2 2 2 7 3 4 2 2" xfId="30641" xr:uid="{00000000-0005-0000-0000-0000C31B0000}"/>
    <cellStyle name="Normal 2 2 2 2 7 3 4 3" xfId="22495" xr:uid="{00000000-0005-0000-0000-0000C41B0000}"/>
    <cellStyle name="Normal 2 2 2 2 7 3 5" xfId="9046" xr:uid="{00000000-0005-0000-0000-0000C51B0000}"/>
    <cellStyle name="Normal 2 2 2 2 7 3 5 2" xfId="25342" xr:uid="{00000000-0005-0000-0000-0000C61B0000}"/>
    <cellStyle name="Normal 2 2 2 2 7 3 6" xfId="17196" xr:uid="{00000000-0005-0000-0000-0000C71B0000}"/>
    <cellStyle name="Normal 2 2 2 2 7 4" xfId="1605" xr:uid="{00000000-0005-0000-0000-0000C81B0000}"/>
    <cellStyle name="Normal 2 2 2 2 7 4 2" xfId="4223" xr:uid="{00000000-0005-0000-0000-0000C91B0000}"/>
    <cellStyle name="Normal 2 2 2 2 7 4 2 2" xfId="12369" xr:uid="{00000000-0005-0000-0000-0000CA1B0000}"/>
    <cellStyle name="Normal 2 2 2 2 7 4 2 2 2" xfId="28665" xr:uid="{00000000-0005-0000-0000-0000CB1B0000}"/>
    <cellStyle name="Normal 2 2 2 2 7 4 2 3" xfId="20519" xr:uid="{00000000-0005-0000-0000-0000CC1B0000}"/>
    <cellStyle name="Normal 2 2 2 2 7 4 3" xfId="6904" xr:uid="{00000000-0005-0000-0000-0000CD1B0000}"/>
    <cellStyle name="Normal 2 2 2 2 7 4 3 2" xfId="15050" xr:uid="{00000000-0005-0000-0000-0000CE1B0000}"/>
    <cellStyle name="Normal 2 2 2 2 7 4 3 2 2" xfId="31346" xr:uid="{00000000-0005-0000-0000-0000CF1B0000}"/>
    <cellStyle name="Normal 2 2 2 2 7 4 3 3" xfId="23200" xr:uid="{00000000-0005-0000-0000-0000D01B0000}"/>
    <cellStyle name="Normal 2 2 2 2 7 4 4" xfId="9751" xr:uid="{00000000-0005-0000-0000-0000D11B0000}"/>
    <cellStyle name="Normal 2 2 2 2 7 4 4 2" xfId="26047" xr:uid="{00000000-0005-0000-0000-0000D21B0000}"/>
    <cellStyle name="Normal 2 2 2 2 7 4 5" xfId="17901" xr:uid="{00000000-0005-0000-0000-0000D31B0000}"/>
    <cellStyle name="Normal 2 2 2 2 7 5" xfId="3005" xr:uid="{00000000-0005-0000-0000-0000D41B0000}"/>
    <cellStyle name="Normal 2 2 2 2 7 5 2" xfId="11151" xr:uid="{00000000-0005-0000-0000-0000D51B0000}"/>
    <cellStyle name="Normal 2 2 2 2 7 5 2 2" xfId="27447" xr:uid="{00000000-0005-0000-0000-0000D61B0000}"/>
    <cellStyle name="Normal 2 2 2 2 7 5 3" xfId="19301" xr:uid="{00000000-0005-0000-0000-0000D71B0000}"/>
    <cellStyle name="Normal 2 2 2 2 7 6" xfId="5494" xr:uid="{00000000-0005-0000-0000-0000D81B0000}"/>
    <cellStyle name="Normal 2 2 2 2 7 6 2" xfId="13640" xr:uid="{00000000-0005-0000-0000-0000D91B0000}"/>
    <cellStyle name="Normal 2 2 2 2 7 6 2 2" xfId="29936" xr:uid="{00000000-0005-0000-0000-0000DA1B0000}"/>
    <cellStyle name="Normal 2 2 2 2 7 6 3" xfId="21790" xr:uid="{00000000-0005-0000-0000-0000DB1B0000}"/>
    <cellStyle name="Normal 2 2 2 2 7 7" xfId="8341" xr:uid="{00000000-0005-0000-0000-0000DC1B0000}"/>
    <cellStyle name="Normal 2 2 2 2 7 7 2" xfId="24637" xr:uid="{00000000-0005-0000-0000-0000DD1B0000}"/>
    <cellStyle name="Normal 2 2 2 2 7 8" xfId="16491" xr:uid="{00000000-0005-0000-0000-0000DE1B0000}"/>
    <cellStyle name="Normal 2 2 2 2 8" xfId="270" xr:uid="{00000000-0005-0000-0000-0000DF1B0000}"/>
    <cellStyle name="Normal 2 2 2 2 8 2" xfId="614" xr:uid="{00000000-0005-0000-0000-0000E01B0000}"/>
    <cellStyle name="Normal 2 2 2 2 8 2 2" xfId="1320" xr:uid="{00000000-0005-0000-0000-0000E11B0000}"/>
    <cellStyle name="Normal 2 2 2 2 8 2 2 2" xfId="2730" xr:uid="{00000000-0005-0000-0000-0000E21B0000}"/>
    <cellStyle name="Normal 2 2 2 2 8 2 2 2 2" xfId="5202" xr:uid="{00000000-0005-0000-0000-0000E31B0000}"/>
    <cellStyle name="Normal 2 2 2 2 8 2 2 2 2 2" xfId="13348" xr:uid="{00000000-0005-0000-0000-0000E41B0000}"/>
    <cellStyle name="Normal 2 2 2 2 8 2 2 2 2 2 2" xfId="29644" xr:uid="{00000000-0005-0000-0000-0000E51B0000}"/>
    <cellStyle name="Normal 2 2 2 2 8 2 2 2 2 3" xfId="21498" xr:uid="{00000000-0005-0000-0000-0000E61B0000}"/>
    <cellStyle name="Normal 2 2 2 2 8 2 2 2 3" xfId="8029" xr:uid="{00000000-0005-0000-0000-0000E71B0000}"/>
    <cellStyle name="Normal 2 2 2 2 8 2 2 2 3 2" xfId="16175" xr:uid="{00000000-0005-0000-0000-0000E81B0000}"/>
    <cellStyle name="Normal 2 2 2 2 8 2 2 2 3 2 2" xfId="32471" xr:uid="{00000000-0005-0000-0000-0000E91B0000}"/>
    <cellStyle name="Normal 2 2 2 2 8 2 2 2 3 3" xfId="24325" xr:uid="{00000000-0005-0000-0000-0000EA1B0000}"/>
    <cellStyle name="Normal 2 2 2 2 8 2 2 2 4" xfId="10876" xr:uid="{00000000-0005-0000-0000-0000EB1B0000}"/>
    <cellStyle name="Normal 2 2 2 2 8 2 2 2 4 2" xfId="27172" xr:uid="{00000000-0005-0000-0000-0000EC1B0000}"/>
    <cellStyle name="Normal 2 2 2 2 8 2 2 2 5" xfId="19026" xr:uid="{00000000-0005-0000-0000-0000ED1B0000}"/>
    <cellStyle name="Normal 2 2 2 2 8 2 2 3" xfId="3984" xr:uid="{00000000-0005-0000-0000-0000EE1B0000}"/>
    <cellStyle name="Normal 2 2 2 2 8 2 2 3 2" xfId="12130" xr:uid="{00000000-0005-0000-0000-0000EF1B0000}"/>
    <cellStyle name="Normal 2 2 2 2 8 2 2 3 2 2" xfId="28426" xr:uid="{00000000-0005-0000-0000-0000F01B0000}"/>
    <cellStyle name="Normal 2 2 2 2 8 2 2 3 3" xfId="20280" xr:uid="{00000000-0005-0000-0000-0000F11B0000}"/>
    <cellStyle name="Normal 2 2 2 2 8 2 2 4" xfId="6619" xr:uid="{00000000-0005-0000-0000-0000F21B0000}"/>
    <cellStyle name="Normal 2 2 2 2 8 2 2 4 2" xfId="14765" xr:uid="{00000000-0005-0000-0000-0000F31B0000}"/>
    <cellStyle name="Normal 2 2 2 2 8 2 2 4 2 2" xfId="31061" xr:uid="{00000000-0005-0000-0000-0000F41B0000}"/>
    <cellStyle name="Normal 2 2 2 2 8 2 2 4 3" xfId="22915" xr:uid="{00000000-0005-0000-0000-0000F51B0000}"/>
    <cellStyle name="Normal 2 2 2 2 8 2 2 5" xfId="9466" xr:uid="{00000000-0005-0000-0000-0000F61B0000}"/>
    <cellStyle name="Normal 2 2 2 2 8 2 2 5 2" xfId="25762" xr:uid="{00000000-0005-0000-0000-0000F71B0000}"/>
    <cellStyle name="Normal 2 2 2 2 8 2 2 6" xfId="17616" xr:uid="{00000000-0005-0000-0000-0000F81B0000}"/>
    <cellStyle name="Normal 2 2 2 2 8 2 3" xfId="2025" xr:uid="{00000000-0005-0000-0000-0000F91B0000}"/>
    <cellStyle name="Normal 2 2 2 2 8 2 3 2" xfId="4593" xr:uid="{00000000-0005-0000-0000-0000FA1B0000}"/>
    <cellStyle name="Normal 2 2 2 2 8 2 3 2 2" xfId="12739" xr:uid="{00000000-0005-0000-0000-0000FB1B0000}"/>
    <cellStyle name="Normal 2 2 2 2 8 2 3 2 2 2" xfId="29035" xr:uid="{00000000-0005-0000-0000-0000FC1B0000}"/>
    <cellStyle name="Normal 2 2 2 2 8 2 3 2 3" xfId="20889" xr:uid="{00000000-0005-0000-0000-0000FD1B0000}"/>
    <cellStyle name="Normal 2 2 2 2 8 2 3 3" xfId="7324" xr:uid="{00000000-0005-0000-0000-0000FE1B0000}"/>
    <cellStyle name="Normal 2 2 2 2 8 2 3 3 2" xfId="15470" xr:uid="{00000000-0005-0000-0000-0000FF1B0000}"/>
    <cellStyle name="Normal 2 2 2 2 8 2 3 3 2 2" xfId="31766" xr:uid="{00000000-0005-0000-0000-0000001C0000}"/>
    <cellStyle name="Normal 2 2 2 2 8 2 3 3 3" xfId="23620" xr:uid="{00000000-0005-0000-0000-0000011C0000}"/>
    <cellStyle name="Normal 2 2 2 2 8 2 3 4" xfId="10171" xr:uid="{00000000-0005-0000-0000-0000021C0000}"/>
    <cellStyle name="Normal 2 2 2 2 8 2 3 4 2" xfId="26467" xr:uid="{00000000-0005-0000-0000-0000031C0000}"/>
    <cellStyle name="Normal 2 2 2 2 8 2 3 5" xfId="18321" xr:uid="{00000000-0005-0000-0000-0000041C0000}"/>
    <cellStyle name="Normal 2 2 2 2 8 2 4" xfId="3375" xr:uid="{00000000-0005-0000-0000-0000051C0000}"/>
    <cellStyle name="Normal 2 2 2 2 8 2 4 2" xfId="11521" xr:uid="{00000000-0005-0000-0000-0000061C0000}"/>
    <cellStyle name="Normal 2 2 2 2 8 2 4 2 2" xfId="27817" xr:uid="{00000000-0005-0000-0000-0000071C0000}"/>
    <cellStyle name="Normal 2 2 2 2 8 2 4 3" xfId="19671" xr:uid="{00000000-0005-0000-0000-0000081C0000}"/>
    <cellStyle name="Normal 2 2 2 2 8 2 5" xfId="5914" xr:uid="{00000000-0005-0000-0000-0000091C0000}"/>
    <cellStyle name="Normal 2 2 2 2 8 2 5 2" xfId="14060" xr:uid="{00000000-0005-0000-0000-00000A1C0000}"/>
    <cellStyle name="Normal 2 2 2 2 8 2 5 2 2" xfId="30356" xr:uid="{00000000-0005-0000-0000-00000B1C0000}"/>
    <cellStyle name="Normal 2 2 2 2 8 2 5 3" xfId="22210" xr:uid="{00000000-0005-0000-0000-00000C1C0000}"/>
    <cellStyle name="Normal 2 2 2 2 8 2 6" xfId="8761" xr:uid="{00000000-0005-0000-0000-00000D1C0000}"/>
    <cellStyle name="Normal 2 2 2 2 8 2 6 2" xfId="25057" xr:uid="{00000000-0005-0000-0000-00000E1C0000}"/>
    <cellStyle name="Normal 2 2 2 2 8 2 7" xfId="16911" xr:uid="{00000000-0005-0000-0000-00000F1C0000}"/>
    <cellStyle name="Normal 2 2 2 2 8 3" xfId="976" xr:uid="{00000000-0005-0000-0000-0000101C0000}"/>
    <cellStyle name="Normal 2 2 2 2 8 3 2" xfId="2386" xr:uid="{00000000-0005-0000-0000-0000111C0000}"/>
    <cellStyle name="Normal 2 2 2 2 8 3 2 2" xfId="4906" xr:uid="{00000000-0005-0000-0000-0000121C0000}"/>
    <cellStyle name="Normal 2 2 2 2 8 3 2 2 2" xfId="13052" xr:uid="{00000000-0005-0000-0000-0000131C0000}"/>
    <cellStyle name="Normal 2 2 2 2 8 3 2 2 2 2" xfId="29348" xr:uid="{00000000-0005-0000-0000-0000141C0000}"/>
    <cellStyle name="Normal 2 2 2 2 8 3 2 2 3" xfId="21202" xr:uid="{00000000-0005-0000-0000-0000151C0000}"/>
    <cellStyle name="Normal 2 2 2 2 8 3 2 3" xfId="7685" xr:uid="{00000000-0005-0000-0000-0000161C0000}"/>
    <cellStyle name="Normal 2 2 2 2 8 3 2 3 2" xfId="15831" xr:uid="{00000000-0005-0000-0000-0000171C0000}"/>
    <cellStyle name="Normal 2 2 2 2 8 3 2 3 2 2" xfId="32127" xr:uid="{00000000-0005-0000-0000-0000181C0000}"/>
    <cellStyle name="Normal 2 2 2 2 8 3 2 3 3" xfId="23981" xr:uid="{00000000-0005-0000-0000-0000191C0000}"/>
    <cellStyle name="Normal 2 2 2 2 8 3 2 4" xfId="10532" xr:uid="{00000000-0005-0000-0000-00001A1C0000}"/>
    <cellStyle name="Normal 2 2 2 2 8 3 2 4 2" xfId="26828" xr:uid="{00000000-0005-0000-0000-00001B1C0000}"/>
    <cellStyle name="Normal 2 2 2 2 8 3 2 5" xfId="18682" xr:uid="{00000000-0005-0000-0000-00001C1C0000}"/>
    <cellStyle name="Normal 2 2 2 2 8 3 3" xfId="3688" xr:uid="{00000000-0005-0000-0000-00001D1C0000}"/>
    <cellStyle name="Normal 2 2 2 2 8 3 3 2" xfId="11834" xr:uid="{00000000-0005-0000-0000-00001E1C0000}"/>
    <cellStyle name="Normal 2 2 2 2 8 3 3 2 2" xfId="28130" xr:uid="{00000000-0005-0000-0000-00001F1C0000}"/>
    <cellStyle name="Normal 2 2 2 2 8 3 3 3" xfId="19984" xr:uid="{00000000-0005-0000-0000-0000201C0000}"/>
    <cellStyle name="Normal 2 2 2 2 8 3 4" xfId="6275" xr:uid="{00000000-0005-0000-0000-0000211C0000}"/>
    <cellStyle name="Normal 2 2 2 2 8 3 4 2" xfId="14421" xr:uid="{00000000-0005-0000-0000-0000221C0000}"/>
    <cellStyle name="Normal 2 2 2 2 8 3 4 2 2" xfId="30717" xr:uid="{00000000-0005-0000-0000-0000231C0000}"/>
    <cellStyle name="Normal 2 2 2 2 8 3 4 3" xfId="22571" xr:uid="{00000000-0005-0000-0000-0000241C0000}"/>
    <cellStyle name="Normal 2 2 2 2 8 3 5" xfId="9122" xr:uid="{00000000-0005-0000-0000-0000251C0000}"/>
    <cellStyle name="Normal 2 2 2 2 8 3 5 2" xfId="25418" xr:uid="{00000000-0005-0000-0000-0000261C0000}"/>
    <cellStyle name="Normal 2 2 2 2 8 3 6" xfId="17272" xr:uid="{00000000-0005-0000-0000-0000271C0000}"/>
    <cellStyle name="Normal 2 2 2 2 8 4" xfId="1681" xr:uid="{00000000-0005-0000-0000-0000281C0000}"/>
    <cellStyle name="Normal 2 2 2 2 8 4 2" xfId="4297" xr:uid="{00000000-0005-0000-0000-0000291C0000}"/>
    <cellStyle name="Normal 2 2 2 2 8 4 2 2" xfId="12443" xr:uid="{00000000-0005-0000-0000-00002A1C0000}"/>
    <cellStyle name="Normal 2 2 2 2 8 4 2 2 2" xfId="28739" xr:uid="{00000000-0005-0000-0000-00002B1C0000}"/>
    <cellStyle name="Normal 2 2 2 2 8 4 2 3" xfId="20593" xr:uid="{00000000-0005-0000-0000-00002C1C0000}"/>
    <cellStyle name="Normal 2 2 2 2 8 4 3" xfId="6980" xr:uid="{00000000-0005-0000-0000-00002D1C0000}"/>
    <cellStyle name="Normal 2 2 2 2 8 4 3 2" xfId="15126" xr:uid="{00000000-0005-0000-0000-00002E1C0000}"/>
    <cellStyle name="Normal 2 2 2 2 8 4 3 2 2" xfId="31422" xr:uid="{00000000-0005-0000-0000-00002F1C0000}"/>
    <cellStyle name="Normal 2 2 2 2 8 4 3 3" xfId="23276" xr:uid="{00000000-0005-0000-0000-0000301C0000}"/>
    <cellStyle name="Normal 2 2 2 2 8 4 4" xfId="9827" xr:uid="{00000000-0005-0000-0000-0000311C0000}"/>
    <cellStyle name="Normal 2 2 2 2 8 4 4 2" xfId="26123" xr:uid="{00000000-0005-0000-0000-0000321C0000}"/>
    <cellStyle name="Normal 2 2 2 2 8 4 5" xfId="17977" xr:uid="{00000000-0005-0000-0000-0000331C0000}"/>
    <cellStyle name="Normal 2 2 2 2 8 5" xfId="3079" xr:uid="{00000000-0005-0000-0000-0000341C0000}"/>
    <cellStyle name="Normal 2 2 2 2 8 5 2" xfId="11225" xr:uid="{00000000-0005-0000-0000-0000351C0000}"/>
    <cellStyle name="Normal 2 2 2 2 8 5 2 2" xfId="27521" xr:uid="{00000000-0005-0000-0000-0000361C0000}"/>
    <cellStyle name="Normal 2 2 2 2 8 5 3" xfId="19375" xr:uid="{00000000-0005-0000-0000-0000371C0000}"/>
    <cellStyle name="Normal 2 2 2 2 8 6" xfId="5570" xr:uid="{00000000-0005-0000-0000-0000381C0000}"/>
    <cellStyle name="Normal 2 2 2 2 8 6 2" xfId="13716" xr:uid="{00000000-0005-0000-0000-0000391C0000}"/>
    <cellStyle name="Normal 2 2 2 2 8 6 2 2" xfId="30012" xr:uid="{00000000-0005-0000-0000-00003A1C0000}"/>
    <cellStyle name="Normal 2 2 2 2 8 6 3" xfId="21866" xr:uid="{00000000-0005-0000-0000-00003B1C0000}"/>
    <cellStyle name="Normal 2 2 2 2 8 7" xfId="8417" xr:uid="{00000000-0005-0000-0000-00003C1C0000}"/>
    <cellStyle name="Normal 2 2 2 2 8 7 2" xfId="24713" xr:uid="{00000000-0005-0000-0000-00003D1C0000}"/>
    <cellStyle name="Normal 2 2 2 2 8 8" xfId="16567" xr:uid="{00000000-0005-0000-0000-00003E1C0000}"/>
    <cellStyle name="Normal 2 2 2 2 9" xfId="360" xr:uid="{00000000-0005-0000-0000-00003F1C0000}"/>
    <cellStyle name="Normal 2 2 2 2 9 2" xfId="1066" xr:uid="{00000000-0005-0000-0000-0000401C0000}"/>
    <cellStyle name="Normal 2 2 2 2 9 2 2" xfId="2476" xr:uid="{00000000-0005-0000-0000-0000411C0000}"/>
    <cellStyle name="Normal 2 2 2 2 9 2 2 2" xfId="4980" xr:uid="{00000000-0005-0000-0000-0000421C0000}"/>
    <cellStyle name="Normal 2 2 2 2 9 2 2 2 2" xfId="13126" xr:uid="{00000000-0005-0000-0000-0000431C0000}"/>
    <cellStyle name="Normal 2 2 2 2 9 2 2 2 2 2" xfId="29422" xr:uid="{00000000-0005-0000-0000-0000441C0000}"/>
    <cellStyle name="Normal 2 2 2 2 9 2 2 2 3" xfId="21276" xr:uid="{00000000-0005-0000-0000-0000451C0000}"/>
    <cellStyle name="Normal 2 2 2 2 9 2 2 3" xfId="7775" xr:uid="{00000000-0005-0000-0000-0000461C0000}"/>
    <cellStyle name="Normal 2 2 2 2 9 2 2 3 2" xfId="15921" xr:uid="{00000000-0005-0000-0000-0000471C0000}"/>
    <cellStyle name="Normal 2 2 2 2 9 2 2 3 2 2" xfId="32217" xr:uid="{00000000-0005-0000-0000-0000481C0000}"/>
    <cellStyle name="Normal 2 2 2 2 9 2 2 3 3" xfId="24071" xr:uid="{00000000-0005-0000-0000-0000491C0000}"/>
    <cellStyle name="Normal 2 2 2 2 9 2 2 4" xfId="10622" xr:uid="{00000000-0005-0000-0000-00004A1C0000}"/>
    <cellStyle name="Normal 2 2 2 2 9 2 2 4 2" xfId="26918" xr:uid="{00000000-0005-0000-0000-00004B1C0000}"/>
    <cellStyle name="Normal 2 2 2 2 9 2 2 5" xfId="18772" xr:uid="{00000000-0005-0000-0000-00004C1C0000}"/>
    <cellStyle name="Normal 2 2 2 2 9 2 3" xfId="3762" xr:uid="{00000000-0005-0000-0000-00004D1C0000}"/>
    <cellStyle name="Normal 2 2 2 2 9 2 3 2" xfId="11908" xr:uid="{00000000-0005-0000-0000-00004E1C0000}"/>
    <cellStyle name="Normal 2 2 2 2 9 2 3 2 2" xfId="28204" xr:uid="{00000000-0005-0000-0000-00004F1C0000}"/>
    <cellStyle name="Normal 2 2 2 2 9 2 3 3" xfId="20058" xr:uid="{00000000-0005-0000-0000-0000501C0000}"/>
    <cellStyle name="Normal 2 2 2 2 9 2 4" xfId="6365" xr:uid="{00000000-0005-0000-0000-0000511C0000}"/>
    <cellStyle name="Normal 2 2 2 2 9 2 4 2" xfId="14511" xr:uid="{00000000-0005-0000-0000-0000521C0000}"/>
    <cellStyle name="Normal 2 2 2 2 9 2 4 2 2" xfId="30807" xr:uid="{00000000-0005-0000-0000-0000531C0000}"/>
    <cellStyle name="Normal 2 2 2 2 9 2 4 3" xfId="22661" xr:uid="{00000000-0005-0000-0000-0000541C0000}"/>
    <cellStyle name="Normal 2 2 2 2 9 2 5" xfId="9212" xr:uid="{00000000-0005-0000-0000-0000551C0000}"/>
    <cellStyle name="Normal 2 2 2 2 9 2 5 2" xfId="25508" xr:uid="{00000000-0005-0000-0000-0000561C0000}"/>
    <cellStyle name="Normal 2 2 2 2 9 2 6" xfId="17362" xr:uid="{00000000-0005-0000-0000-0000571C0000}"/>
    <cellStyle name="Normal 2 2 2 2 9 3" xfId="1771" xr:uid="{00000000-0005-0000-0000-0000581C0000}"/>
    <cellStyle name="Normal 2 2 2 2 9 3 2" xfId="4371" xr:uid="{00000000-0005-0000-0000-0000591C0000}"/>
    <cellStyle name="Normal 2 2 2 2 9 3 2 2" xfId="12517" xr:uid="{00000000-0005-0000-0000-00005A1C0000}"/>
    <cellStyle name="Normal 2 2 2 2 9 3 2 2 2" xfId="28813" xr:uid="{00000000-0005-0000-0000-00005B1C0000}"/>
    <cellStyle name="Normal 2 2 2 2 9 3 2 3" xfId="20667" xr:uid="{00000000-0005-0000-0000-00005C1C0000}"/>
    <cellStyle name="Normal 2 2 2 2 9 3 3" xfId="7070" xr:uid="{00000000-0005-0000-0000-00005D1C0000}"/>
    <cellStyle name="Normal 2 2 2 2 9 3 3 2" xfId="15216" xr:uid="{00000000-0005-0000-0000-00005E1C0000}"/>
    <cellStyle name="Normal 2 2 2 2 9 3 3 2 2" xfId="31512" xr:uid="{00000000-0005-0000-0000-00005F1C0000}"/>
    <cellStyle name="Normal 2 2 2 2 9 3 3 3" xfId="23366" xr:uid="{00000000-0005-0000-0000-0000601C0000}"/>
    <cellStyle name="Normal 2 2 2 2 9 3 4" xfId="9917" xr:uid="{00000000-0005-0000-0000-0000611C0000}"/>
    <cellStyle name="Normal 2 2 2 2 9 3 4 2" xfId="26213" xr:uid="{00000000-0005-0000-0000-0000621C0000}"/>
    <cellStyle name="Normal 2 2 2 2 9 3 5" xfId="18067" xr:uid="{00000000-0005-0000-0000-0000631C0000}"/>
    <cellStyle name="Normal 2 2 2 2 9 4" xfId="3153" xr:uid="{00000000-0005-0000-0000-0000641C0000}"/>
    <cellStyle name="Normal 2 2 2 2 9 4 2" xfId="11299" xr:uid="{00000000-0005-0000-0000-0000651C0000}"/>
    <cellStyle name="Normal 2 2 2 2 9 4 2 2" xfId="27595" xr:uid="{00000000-0005-0000-0000-0000661C0000}"/>
    <cellStyle name="Normal 2 2 2 2 9 4 3" xfId="19449" xr:uid="{00000000-0005-0000-0000-0000671C0000}"/>
    <cellStyle name="Normal 2 2 2 2 9 5" xfId="5660" xr:uid="{00000000-0005-0000-0000-0000681C0000}"/>
    <cellStyle name="Normal 2 2 2 2 9 5 2" xfId="13806" xr:uid="{00000000-0005-0000-0000-0000691C0000}"/>
    <cellStyle name="Normal 2 2 2 2 9 5 2 2" xfId="30102" xr:uid="{00000000-0005-0000-0000-00006A1C0000}"/>
    <cellStyle name="Normal 2 2 2 2 9 5 3" xfId="21956" xr:uid="{00000000-0005-0000-0000-00006B1C0000}"/>
    <cellStyle name="Normal 2 2 2 2 9 6" xfId="8507" xr:uid="{00000000-0005-0000-0000-00006C1C0000}"/>
    <cellStyle name="Normal 2 2 2 2 9 6 2" xfId="24803" xr:uid="{00000000-0005-0000-0000-00006D1C0000}"/>
    <cellStyle name="Normal 2 2 2 2 9 7" xfId="16657" xr:uid="{00000000-0005-0000-0000-00006E1C0000}"/>
    <cellStyle name="Normal 2 2 2 3" xfId="26" xr:uid="{00000000-0005-0000-0000-00006F1C0000}"/>
    <cellStyle name="Normal 2 2 2 3 10" xfId="2865" xr:uid="{00000000-0005-0000-0000-0000701C0000}"/>
    <cellStyle name="Normal 2 2 2 3 10 2" xfId="11011" xr:uid="{00000000-0005-0000-0000-0000711C0000}"/>
    <cellStyle name="Normal 2 2 2 3 10 2 2" xfId="27307" xr:uid="{00000000-0005-0000-0000-0000721C0000}"/>
    <cellStyle name="Normal 2 2 2 3 10 3" xfId="19161" xr:uid="{00000000-0005-0000-0000-0000731C0000}"/>
    <cellStyle name="Normal 2 2 2 3 11" xfId="5326" xr:uid="{00000000-0005-0000-0000-0000741C0000}"/>
    <cellStyle name="Normal 2 2 2 3 11 2" xfId="13472" xr:uid="{00000000-0005-0000-0000-0000751C0000}"/>
    <cellStyle name="Normal 2 2 2 3 11 2 2" xfId="29768" xr:uid="{00000000-0005-0000-0000-0000761C0000}"/>
    <cellStyle name="Normal 2 2 2 3 11 3" xfId="21622" xr:uid="{00000000-0005-0000-0000-0000771C0000}"/>
    <cellStyle name="Normal 2 2 2 3 12" xfId="8173" xr:uid="{00000000-0005-0000-0000-0000781C0000}"/>
    <cellStyle name="Normal 2 2 2 3 12 2" xfId="24469" xr:uid="{00000000-0005-0000-0000-0000791C0000}"/>
    <cellStyle name="Normal 2 2 2 3 13" xfId="16323" xr:uid="{00000000-0005-0000-0000-00007A1C0000}"/>
    <cellStyle name="Normal 2 2 2 3 2" xfId="48" xr:uid="{00000000-0005-0000-0000-00007B1C0000}"/>
    <cellStyle name="Normal 2 2 2 3 2 10" xfId="5348" xr:uid="{00000000-0005-0000-0000-00007C1C0000}"/>
    <cellStyle name="Normal 2 2 2 3 2 10 2" xfId="13494" xr:uid="{00000000-0005-0000-0000-00007D1C0000}"/>
    <cellStyle name="Normal 2 2 2 3 2 10 2 2" xfId="29790" xr:uid="{00000000-0005-0000-0000-00007E1C0000}"/>
    <cellStyle name="Normal 2 2 2 3 2 10 3" xfId="21644" xr:uid="{00000000-0005-0000-0000-00007F1C0000}"/>
    <cellStyle name="Normal 2 2 2 3 2 11" xfId="8195" xr:uid="{00000000-0005-0000-0000-0000801C0000}"/>
    <cellStyle name="Normal 2 2 2 3 2 11 2" xfId="24491" xr:uid="{00000000-0005-0000-0000-0000811C0000}"/>
    <cellStyle name="Normal 2 2 2 3 2 12" xfId="16345" xr:uid="{00000000-0005-0000-0000-0000821C0000}"/>
    <cellStyle name="Normal 2 2 2 3 2 2" xfId="92" xr:uid="{00000000-0005-0000-0000-0000831C0000}"/>
    <cellStyle name="Normal 2 2 2 3 2 2 10" xfId="8239" xr:uid="{00000000-0005-0000-0000-0000841C0000}"/>
    <cellStyle name="Normal 2 2 2 3 2 2 10 2" xfId="24535" xr:uid="{00000000-0005-0000-0000-0000851C0000}"/>
    <cellStyle name="Normal 2 2 2 3 2 2 11" xfId="16389" xr:uid="{00000000-0005-0000-0000-0000861C0000}"/>
    <cellStyle name="Normal 2 2 2 3 2 2 2" xfId="182" xr:uid="{00000000-0005-0000-0000-0000871C0000}"/>
    <cellStyle name="Normal 2 2 2 3 2 2 2 2" xfId="526" xr:uid="{00000000-0005-0000-0000-0000881C0000}"/>
    <cellStyle name="Normal 2 2 2 3 2 2 2 2 2" xfId="1232" xr:uid="{00000000-0005-0000-0000-0000891C0000}"/>
    <cellStyle name="Normal 2 2 2 3 2 2 2 2 2 2" xfId="2642" xr:uid="{00000000-0005-0000-0000-00008A1C0000}"/>
    <cellStyle name="Normal 2 2 2 3 2 2 2 2 2 2 2" xfId="5116" xr:uid="{00000000-0005-0000-0000-00008B1C0000}"/>
    <cellStyle name="Normal 2 2 2 3 2 2 2 2 2 2 2 2" xfId="13262" xr:uid="{00000000-0005-0000-0000-00008C1C0000}"/>
    <cellStyle name="Normal 2 2 2 3 2 2 2 2 2 2 2 2 2" xfId="29558" xr:uid="{00000000-0005-0000-0000-00008D1C0000}"/>
    <cellStyle name="Normal 2 2 2 3 2 2 2 2 2 2 2 3" xfId="21412" xr:uid="{00000000-0005-0000-0000-00008E1C0000}"/>
    <cellStyle name="Normal 2 2 2 3 2 2 2 2 2 2 3" xfId="7941" xr:uid="{00000000-0005-0000-0000-00008F1C0000}"/>
    <cellStyle name="Normal 2 2 2 3 2 2 2 2 2 2 3 2" xfId="16087" xr:uid="{00000000-0005-0000-0000-0000901C0000}"/>
    <cellStyle name="Normal 2 2 2 3 2 2 2 2 2 2 3 2 2" xfId="32383" xr:uid="{00000000-0005-0000-0000-0000911C0000}"/>
    <cellStyle name="Normal 2 2 2 3 2 2 2 2 2 2 3 3" xfId="24237" xr:uid="{00000000-0005-0000-0000-0000921C0000}"/>
    <cellStyle name="Normal 2 2 2 3 2 2 2 2 2 2 4" xfId="10788" xr:uid="{00000000-0005-0000-0000-0000931C0000}"/>
    <cellStyle name="Normal 2 2 2 3 2 2 2 2 2 2 4 2" xfId="27084" xr:uid="{00000000-0005-0000-0000-0000941C0000}"/>
    <cellStyle name="Normal 2 2 2 3 2 2 2 2 2 2 5" xfId="18938" xr:uid="{00000000-0005-0000-0000-0000951C0000}"/>
    <cellStyle name="Normal 2 2 2 3 2 2 2 2 2 3" xfId="3898" xr:uid="{00000000-0005-0000-0000-0000961C0000}"/>
    <cellStyle name="Normal 2 2 2 3 2 2 2 2 2 3 2" xfId="12044" xr:uid="{00000000-0005-0000-0000-0000971C0000}"/>
    <cellStyle name="Normal 2 2 2 3 2 2 2 2 2 3 2 2" xfId="28340" xr:uid="{00000000-0005-0000-0000-0000981C0000}"/>
    <cellStyle name="Normal 2 2 2 3 2 2 2 2 2 3 3" xfId="20194" xr:uid="{00000000-0005-0000-0000-0000991C0000}"/>
    <cellStyle name="Normal 2 2 2 3 2 2 2 2 2 4" xfId="6531" xr:uid="{00000000-0005-0000-0000-00009A1C0000}"/>
    <cellStyle name="Normal 2 2 2 3 2 2 2 2 2 4 2" xfId="14677" xr:uid="{00000000-0005-0000-0000-00009B1C0000}"/>
    <cellStyle name="Normal 2 2 2 3 2 2 2 2 2 4 2 2" xfId="30973" xr:uid="{00000000-0005-0000-0000-00009C1C0000}"/>
    <cellStyle name="Normal 2 2 2 3 2 2 2 2 2 4 3" xfId="22827" xr:uid="{00000000-0005-0000-0000-00009D1C0000}"/>
    <cellStyle name="Normal 2 2 2 3 2 2 2 2 2 5" xfId="9378" xr:uid="{00000000-0005-0000-0000-00009E1C0000}"/>
    <cellStyle name="Normal 2 2 2 3 2 2 2 2 2 5 2" xfId="25674" xr:uid="{00000000-0005-0000-0000-00009F1C0000}"/>
    <cellStyle name="Normal 2 2 2 3 2 2 2 2 2 6" xfId="17528" xr:uid="{00000000-0005-0000-0000-0000A01C0000}"/>
    <cellStyle name="Normal 2 2 2 3 2 2 2 2 3" xfId="1937" xr:uid="{00000000-0005-0000-0000-0000A11C0000}"/>
    <cellStyle name="Normal 2 2 2 3 2 2 2 2 3 2" xfId="4507" xr:uid="{00000000-0005-0000-0000-0000A21C0000}"/>
    <cellStyle name="Normal 2 2 2 3 2 2 2 2 3 2 2" xfId="12653" xr:uid="{00000000-0005-0000-0000-0000A31C0000}"/>
    <cellStyle name="Normal 2 2 2 3 2 2 2 2 3 2 2 2" xfId="28949" xr:uid="{00000000-0005-0000-0000-0000A41C0000}"/>
    <cellStyle name="Normal 2 2 2 3 2 2 2 2 3 2 3" xfId="20803" xr:uid="{00000000-0005-0000-0000-0000A51C0000}"/>
    <cellStyle name="Normal 2 2 2 3 2 2 2 2 3 3" xfId="7236" xr:uid="{00000000-0005-0000-0000-0000A61C0000}"/>
    <cellStyle name="Normal 2 2 2 3 2 2 2 2 3 3 2" xfId="15382" xr:uid="{00000000-0005-0000-0000-0000A71C0000}"/>
    <cellStyle name="Normal 2 2 2 3 2 2 2 2 3 3 2 2" xfId="31678" xr:uid="{00000000-0005-0000-0000-0000A81C0000}"/>
    <cellStyle name="Normal 2 2 2 3 2 2 2 2 3 3 3" xfId="23532" xr:uid="{00000000-0005-0000-0000-0000A91C0000}"/>
    <cellStyle name="Normal 2 2 2 3 2 2 2 2 3 4" xfId="10083" xr:uid="{00000000-0005-0000-0000-0000AA1C0000}"/>
    <cellStyle name="Normal 2 2 2 3 2 2 2 2 3 4 2" xfId="26379" xr:uid="{00000000-0005-0000-0000-0000AB1C0000}"/>
    <cellStyle name="Normal 2 2 2 3 2 2 2 2 3 5" xfId="18233" xr:uid="{00000000-0005-0000-0000-0000AC1C0000}"/>
    <cellStyle name="Normal 2 2 2 3 2 2 2 2 4" xfId="3289" xr:uid="{00000000-0005-0000-0000-0000AD1C0000}"/>
    <cellStyle name="Normal 2 2 2 3 2 2 2 2 4 2" xfId="11435" xr:uid="{00000000-0005-0000-0000-0000AE1C0000}"/>
    <cellStyle name="Normal 2 2 2 3 2 2 2 2 4 2 2" xfId="27731" xr:uid="{00000000-0005-0000-0000-0000AF1C0000}"/>
    <cellStyle name="Normal 2 2 2 3 2 2 2 2 4 3" xfId="19585" xr:uid="{00000000-0005-0000-0000-0000B01C0000}"/>
    <cellStyle name="Normal 2 2 2 3 2 2 2 2 5" xfId="5826" xr:uid="{00000000-0005-0000-0000-0000B11C0000}"/>
    <cellStyle name="Normal 2 2 2 3 2 2 2 2 5 2" xfId="13972" xr:uid="{00000000-0005-0000-0000-0000B21C0000}"/>
    <cellStyle name="Normal 2 2 2 3 2 2 2 2 5 2 2" xfId="30268" xr:uid="{00000000-0005-0000-0000-0000B31C0000}"/>
    <cellStyle name="Normal 2 2 2 3 2 2 2 2 5 3" xfId="22122" xr:uid="{00000000-0005-0000-0000-0000B41C0000}"/>
    <cellStyle name="Normal 2 2 2 3 2 2 2 2 6" xfId="8673" xr:uid="{00000000-0005-0000-0000-0000B51C0000}"/>
    <cellStyle name="Normal 2 2 2 3 2 2 2 2 6 2" xfId="24969" xr:uid="{00000000-0005-0000-0000-0000B61C0000}"/>
    <cellStyle name="Normal 2 2 2 3 2 2 2 2 7" xfId="16823" xr:uid="{00000000-0005-0000-0000-0000B71C0000}"/>
    <cellStyle name="Normal 2 2 2 3 2 2 2 3" xfId="888" xr:uid="{00000000-0005-0000-0000-0000B81C0000}"/>
    <cellStyle name="Normal 2 2 2 3 2 2 2 3 2" xfId="2298" xr:uid="{00000000-0005-0000-0000-0000B91C0000}"/>
    <cellStyle name="Normal 2 2 2 3 2 2 2 3 2 2" xfId="4820" xr:uid="{00000000-0005-0000-0000-0000BA1C0000}"/>
    <cellStyle name="Normal 2 2 2 3 2 2 2 3 2 2 2" xfId="12966" xr:uid="{00000000-0005-0000-0000-0000BB1C0000}"/>
    <cellStyle name="Normal 2 2 2 3 2 2 2 3 2 2 2 2" xfId="29262" xr:uid="{00000000-0005-0000-0000-0000BC1C0000}"/>
    <cellStyle name="Normal 2 2 2 3 2 2 2 3 2 2 3" xfId="21116" xr:uid="{00000000-0005-0000-0000-0000BD1C0000}"/>
    <cellStyle name="Normal 2 2 2 3 2 2 2 3 2 3" xfId="7597" xr:uid="{00000000-0005-0000-0000-0000BE1C0000}"/>
    <cellStyle name="Normal 2 2 2 3 2 2 2 3 2 3 2" xfId="15743" xr:uid="{00000000-0005-0000-0000-0000BF1C0000}"/>
    <cellStyle name="Normal 2 2 2 3 2 2 2 3 2 3 2 2" xfId="32039" xr:uid="{00000000-0005-0000-0000-0000C01C0000}"/>
    <cellStyle name="Normal 2 2 2 3 2 2 2 3 2 3 3" xfId="23893" xr:uid="{00000000-0005-0000-0000-0000C11C0000}"/>
    <cellStyle name="Normal 2 2 2 3 2 2 2 3 2 4" xfId="10444" xr:uid="{00000000-0005-0000-0000-0000C21C0000}"/>
    <cellStyle name="Normal 2 2 2 3 2 2 2 3 2 4 2" xfId="26740" xr:uid="{00000000-0005-0000-0000-0000C31C0000}"/>
    <cellStyle name="Normal 2 2 2 3 2 2 2 3 2 5" xfId="18594" xr:uid="{00000000-0005-0000-0000-0000C41C0000}"/>
    <cellStyle name="Normal 2 2 2 3 2 2 2 3 3" xfId="3602" xr:uid="{00000000-0005-0000-0000-0000C51C0000}"/>
    <cellStyle name="Normal 2 2 2 3 2 2 2 3 3 2" xfId="11748" xr:uid="{00000000-0005-0000-0000-0000C61C0000}"/>
    <cellStyle name="Normal 2 2 2 3 2 2 2 3 3 2 2" xfId="28044" xr:uid="{00000000-0005-0000-0000-0000C71C0000}"/>
    <cellStyle name="Normal 2 2 2 3 2 2 2 3 3 3" xfId="19898" xr:uid="{00000000-0005-0000-0000-0000C81C0000}"/>
    <cellStyle name="Normal 2 2 2 3 2 2 2 3 4" xfId="6187" xr:uid="{00000000-0005-0000-0000-0000C91C0000}"/>
    <cellStyle name="Normal 2 2 2 3 2 2 2 3 4 2" xfId="14333" xr:uid="{00000000-0005-0000-0000-0000CA1C0000}"/>
    <cellStyle name="Normal 2 2 2 3 2 2 2 3 4 2 2" xfId="30629" xr:uid="{00000000-0005-0000-0000-0000CB1C0000}"/>
    <cellStyle name="Normal 2 2 2 3 2 2 2 3 4 3" xfId="22483" xr:uid="{00000000-0005-0000-0000-0000CC1C0000}"/>
    <cellStyle name="Normal 2 2 2 3 2 2 2 3 5" xfId="9034" xr:uid="{00000000-0005-0000-0000-0000CD1C0000}"/>
    <cellStyle name="Normal 2 2 2 3 2 2 2 3 5 2" xfId="25330" xr:uid="{00000000-0005-0000-0000-0000CE1C0000}"/>
    <cellStyle name="Normal 2 2 2 3 2 2 2 3 6" xfId="17184" xr:uid="{00000000-0005-0000-0000-0000CF1C0000}"/>
    <cellStyle name="Normal 2 2 2 3 2 2 2 4" xfId="1593" xr:uid="{00000000-0005-0000-0000-0000D01C0000}"/>
    <cellStyle name="Normal 2 2 2 3 2 2 2 4 2" xfId="4211" xr:uid="{00000000-0005-0000-0000-0000D11C0000}"/>
    <cellStyle name="Normal 2 2 2 3 2 2 2 4 2 2" xfId="12357" xr:uid="{00000000-0005-0000-0000-0000D21C0000}"/>
    <cellStyle name="Normal 2 2 2 3 2 2 2 4 2 2 2" xfId="28653" xr:uid="{00000000-0005-0000-0000-0000D31C0000}"/>
    <cellStyle name="Normal 2 2 2 3 2 2 2 4 2 3" xfId="20507" xr:uid="{00000000-0005-0000-0000-0000D41C0000}"/>
    <cellStyle name="Normal 2 2 2 3 2 2 2 4 3" xfId="6892" xr:uid="{00000000-0005-0000-0000-0000D51C0000}"/>
    <cellStyle name="Normal 2 2 2 3 2 2 2 4 3 2" xfId="15038" xr:uid="{00000000-0005-0000-0000-0000D61C0000}"/>
    <cellStyle name="Normal 2 2 2 3 2 2 2 4 3 2 2" xfId="31334" xr:uid="{00000000-0005-0000-0000-0000D71C0000}"/>
    <cellStyle name="Normal 2 2 2 3 2 2 2 4 3 3" xfId="23188" xr:uid="{00000000-0005-0000-0000-0000D81C0000}"/>
    <cellStyle name="Normal 2 2 2 3 2 2 2 4 4" xfId="9739" xr:uid="{00000000-0005-0000-0000-0000D91C0000}"/>
    <cellStyle name="Normal 2 2 2 3 2 2 2 4 4 2" xfId="26035" xr:uid="{00000000-0005-0000-0000-0000DA1C0000}"/>
    <cellStyle name="Normal 2 2 2 3 2 2 2 4 5" xfId="17889" xr:uid="{00000000-0005-0000-0000-0000DB1C0000}"/>
    <cellStyle name="Normal 2 2 2 3 2 2 2 5" xfId="2993" xr:uid="{00000000-0005-0000-0000-0000DC1C0000}"/>
    <cellStyle name="Normal 2 2 2 3 2 2 2 5 2" xfId="11139" xr:uid="{00000000-0005-0000-0000-0000DD1C0000}"/>
    <cellStyle name="Normal 2 2 2 3 2 2 2 5 2 2" xfId="27435" xr:uid="{00000000-0005-0000-0000-0000DE1C0000}"/>
    <cellStyle name="Normal 2 2 2 3 2 2 2 5 3" xfId="19289" xr:uid="{00000000-0005-0000-0000-0000DF1C0000}"/>
    <cellStyle name="Normal 2 2 2 3 2 2 2 6" xfId="5482" xr:uid="{00000000-0005-0000-0000-0000E01C0000}"/>
    <cellStyle name="Normal 2 2 2 3 2 2 2 6 2" xfId="13628" xr:uid="{00000000-0005-0000-0000-0000E11C0000}"/>
    <cellStyle name="Normal 2 2 2 3 2 2 2 6 2 2" xfId="29924" xr:uid="{00000000-0005-0000-0000-0000E21C0000}"/>
    <cellStyle name="Normal 2 2 2 3 2 2 2 6 3" xfId="21778" xr:uid="{00000000-0005-0000-0000-0000E31C0000}"/>
    <cellStyle name="Normal 2 2 2 3 2 2 2 7" xfId="8329" xr:uid="{00000000-0005-0000-0000-0000E41C0000}"/>
    <cellStyle name="Normal 2 2 2 3 2 2 2 7 2" xfId="24625" xr:uid="{00000000-0005-0000-0000-0000E51C0000}"/>
    <cellStyle name="Normal 2 2 2 3 2 2 2 8" xfId="16479" xr:uid="{00000000-0005-0000-0000-0000E61C0000}"/>
    <cellStyle name="Normal 2 2 2 3 2 2 3" xfId="256" xr:uid="{00000000-0005-0000-0000-0000E71C0000}"/>
    <cellStyle name="Normal 2 2 2 3 2 2 3 2" xfId="600" xr:uid="{00000000-0005-0000-0000-0000E81C0000}"/>
    <cellStyle name="Normal 2 2 2 3 2 2 3 2 2" xfId="1306" xr:uid="{00000000-0005-0000-0000-0000E91C0000}"/>
    <cellStyle name="Normal 2 2 2 3 2 2 3 2 2 2" xfId="2716" xr:uid="{00000000-0005-0000-0000-0000EA1C0000}"/>
    <cellStyle name="Normal 2 2 2 3 2 2 3 2 2 2 2" xfId="5190" xr:uid="{00000000-0005-0000-0000-0000EB1C0000}"/>
    <cellStyle name="Normal 2 2 2 3 2 2 3 2 2 2 2 2" xfId="13336" xr:uid="{00000000-0005-0000-0000-0000EC1C0000}"/>
    <cellStyle name="Normal 2 2 2 3 2 2 3 2 2 2 2 2 2" xfId="29632" xr:uid="{00000000-0005-0000-0000-0000ED1C0000}"/>
    <cellStyle name="Normal 2 2 2 3 2 2 3 2 2 2 2 3" xfId="21486" xr:uid="{00000000-0005-0000-0000-0000EE1C0000}"/>
    <cellStyle name="Normal 2 2 2 3 2 2 3 2 2 2 3" xfId="8015" xr:uid="{00000000-0005-0000-0000-0000EF1C0000}"/>
    <cellStyle name="Normal 2 2 2 3 2 2 3 2 2 2 3 2" xfId="16161" xr:uid="{00000000-0005-0000-0000-0000F01C0000}"/>
    <cellStyle name="Normal 2 2 2 3 2 2 3 2 2 2 3 2 2" xfId="32457" xr:uid="{00000000-0005-0000-0000-0000F11C0000}"/>
    <cellStyle name="Normal 2 2 2 3 2 2 3 2 2 2 3 3" xfId="24311" xr:uid="{00000000-0005-0000-0000-0000F21C0000}"/>
    <cellStyle name="Normal 2 2 2 3 2 2 3 2 2 2 4" xfId="10862" xr:uid="{00000000-0005-0000-0000-0000F31C0000}"/>
    <cellStyle name="Normal 2 2 2 3 2 2 3 2 2 2 4 2" xfId="27158" xr:uid="{00000000-0005-0000-0000-0000F41C0000}"/>
    <cellStyle name="Normal 2 2 2 3 2 2 3 2 2 2 5" xfId="19012" xr:uid="{00000000-0005-0000-0000-0000F51C0000}"/>
    <cellStyle name="Normal 2 2 2 3 2 2 3 2 2 3" xfId="3972" xr:uid="{00000000-0005-0000-0000-0000F61C0000}"/>
    <cellStyle name="Normal 2 2 2 3 2 2 3 2 2 3 2" xfId="12118" xr:uid="{00000000-0005-0000-0000-0000F71C0000}"/>
    <cellStyle name="Normal 2 2 2 3 2 2 3 2 2 3 2 2" xfId="28414" xr:uid="{00000000-0005-0000-0000-0000F81C0000}"/>
    <cellStyle name="Normal 2 2 2 3 2 2 3 2 2 3 3" xfId="20268" xr:uid="{00000000-0005-0000-0000-0000F91C0000}"/>
    <cellStyle name="Normal 2 2 2 3 2 2 3 2 2 4" xfId="6605" xr:uid="{00000000-0005-0000-0000-0000FA1C0000}"/>
    <cellStyle name="Normal 2 2 2 3 2 2 3 2 2 4 2" xfId="14751" xr:uid="{00000000-0005-0000-0000-0000FB1C0000}"/>
    <cellStyle name="Normal 2 2 2 3 2 2 3 2 2 4 2 2" xfId="31047" xr:uid="{00000000-0005-0000-0000-0000FC1C0000}"/>
    <cellStyle name="Normal 2 2 2 3 2 2 3 2 2 4 3" xfId="22901" xr:uid="{00000000-0005-0000-0000-0000FD1C0000}"/>
    <cellStyle name="Normal 2 2 2 3 2 2 3 2 2 5" xfId="9452" xr:uid="{00000000-0005-0000-0000-0000FE1C0000}"/>
    <cellStyle name="Normal 2 2 2 3 2 2 3 2 2 5 2" xfId="25748" xr:uid="{00000000-0005-0000-0000-0000FF1C0000}"/>
    <cellStyle name="Normal 2 2 2 3 2 2 3 2 2 6" xfId="17602" xr:uid="{00000000-0005-0000-0000-0000001D0000}"/>
    <cellStyle name="Normal 2 2 2 3 2 2 3 2 3" xfId="2011" xr:uid="{00000000-0005-0000-0000-0000011D0000}"/>
    <cellStyle name="Normal 2 2 2 3 2 2 3 2 3 2" xfId="4581" xr:uid="{00000000-0005-0000-0000-0000021D0000}"/>
    <cellStyle name="Normal 2 2 2 3 2 2 3 2 3 2 2" xfId="12727" xr:uid="{00000000-0005-0000-0000-0000031D0000}"/>
    <cellStyle name="Normal 2 2 2 3 2 2 3 2 3 2 2 2" xfId="29023" xr:uid="{00000000-0005-0000-0000-0000041D0000}"/>
    <cellStyle name="Normal 2 2 2 3 2 2 3 2 3 2 3" xfId="20877" xr:uid="{00000000-0005-0000-0000-0000051D0000}"/>
    <cellStyle name="Normal 2 2 2 3 2 2 3 2 3 3" xfId="7310" xr:uid="{00000000-0005-0000-0000-0000061D0000}"/>
    <cellStyle name="Normal 2 2 2 3 2 2 3 2 3 3 2" xfId="15456" xr:uid="{00000000-0005-0000-0000-0000071D0000}"/>
    <cellStyle name="Normal 2 2 2 3 2 2 3 2 3 3 2 2" xfId="31752" xr:uid="{00000000-0005-0000-0000-0000081D0000}"/>
    <cellStyle name="Normal 2 2 2 3 2 2 3 2 3 3 3" xfId="23606" xr:uid="{00000000-0005-0000-0000-0000091D0000}"/>
    <cellStyle name="Normal 2 2 2 3 2 2 3 2 3 4" xfId="10157" xr:uid="{00000000-0005-0000-0000-00000A1D0000}"/>
    <cellStyle name="Normal 2 2 2 3 2 2 3 2 3 4 2" xfId="26453" xr:uid="{00000000-0005-0000-0000-00000B1D0000}"/>
    <cellStyle name="Normal 2 2 2 3 2 2 3 2 3 5" xfId="18307" xr:uid="{00000000-0005-0000-0000-00000C1D0000}"/>
    <cellStyle name="Normal 2 2 2 3 2 2 3 2 4" xfId="3363" xr:uid="{00000000-0005-0000-0000-00000D1D0000}"/>
    <cellStyle name="Normal 2 2 2 3 2 2 3 2 4 2" xfId="11509" xr:uid="{00000000-0005-0000-0000-00000E1D0000}"/>
    <cellStyle name="Normal 2 2 2 3 2 2 3 2 4 2 2" xfId="27805" xr:uid="{00000000-0005-0000-0000-00000F1D0000}"/>
    <cellStyle name="Normal 2 2 2 3 2 2 3 2 4 3" xfId="19659" xr:uid="{00000000-0005-0000-0000-0000101D0000}"/>
    <cellStyle name="Normal 2 2 2 3 2 2 3 2 5" xfId="5900" xr:uid="{00000000-0005-0000-0000-0000111D0000}"/>
    <cellStyle name="Normal 2 2 2 3 2 2 3 2 5 2" xfId="14046" xr:uid="{00000000-0005-0000-0000-0000121D0000}"/>
    <cellStyle name="Normal 2 2 2 3 2 2 3 2 5 2 2" xfId="30342" xr:uid="{00000000-0005-0000-0000-0000131D0000}"/>
    <cellStyle name="Normal 2 2 2 3 2 2 3 2 5 3" xfId="22196" xr:uid="{00000000-0005-0000-0000-0000141D0000}"/>
    <cellStyle name="Normal 2 2 2 3 2 2 3 2 6" xfId="8747" xr:uid="{00000000-0005-0000-0000-0000151D0000}"/>
    <cellStyle name="Normal 2 2 2 3 2 2 3 2 6 2" xfId="25043" xr:uid="{00000000-0005-0000-0000-0000161D0000}"/>
    <cellStyle name="Normal 2 2 2 3 2 2 3 2 7" xfId="16897" xr:uid="{00000000-0005-0000-0000-0000171D0000}"/>
    <cellStyle name="Normal 2 2 2 3 2 2 3 3" xfId="962" xr:uid="{00000000-0005-0000-0000-0000181D0000}"/>
    <cellStyle name="Normal 2 2 2 3 2 2 3 3 2" xfId="2372" xr:uid="{00000000-0005-0000-0000-0000191D0000}"/>
    <cellStyle name="Normal 2 2 2 3 2 2 3 3 2 2" xfId="4894" xr:uid="{00000000-0005-0000-0000-00001A1D0000}"/>
    <cellStyle name="Normal 2 2 2 3 2 2 3 3 2 2 2" xfId="13040" xr:uid="{00000000-0005-0000-0000-00001B1D0000}"/>
    <cellStyle name="Normal 2 2 2 3 2 2 3 3 2 2 2 2" xfId="29336" xr:uid="{00000000-0005-0000-0000-00001C1D0000}"/>
    <cellStyle name="Normal 2 2 2 3 2 2 3 3 2 2 3" xfId="21190" xr:uid="{00000000-0005-0000-0000-00001D1D0000}"/>
    <cellStyle name="Normal 2 2 2 3 2 2 3 3 2 3" xfId="7671" xr:uid="{00000000-0005-0000-0000-00001E1D0000}"/>
    <cellStyle name="Normal 2 2 2 3 2 2 3 3 2 3 2" xfId="15817" xr:uid="{00000000-0005-0000-0000-00001F1D0000}"/>
    <cellStyle name="Normal 2 2 2 3 2 2 3 3 2 3 2 2" xfId="32113" xr:uid="{00000000-0005-0000-0000-0000201D0000}"/>
    <cellStyle name="Normal 2 2 2 3 2 2 3 3 2 3 3" xfId="23967" xr:uid="{00000000-0005-0000-0000-0000211D0000}"/>
    <cellStyle name="Normal 2 2 2 3 2 2 3 3 2 4" xfId="10518" xr:uid="{00000000-0005-0000-0000-0000221D0000}"/>
    <cellStyle name="Normal 2 2 2 3 2 2 3 3 2 4 2" xfId="26814" xr:uid="{00000000-0005-0000-0000-0000231D0000}"/>
    <cellStyle name="Normal 2 2 2 3 2 2 3 3 2 5" xfId="18668" xr:uid="{00000000-0005-0000-0000-0000241D0000}"/>
    <cellStyle name="Normal 2 2 2 3 2 2 3 3 3" xfId="3676" xr:uid="{00000000-0005-0000-0000-0000251D0000}"/>
    <cellStyle name="Normal 2 2 2 3 2 2 3 3 3 2" xfId="11822" xr:uid="{00000000-0005-0000-0000-0000261D0000}"/>
    <cellStyle name="Normal 2 2 2 3 2 2 3 3 3 2 2" xfId="28118" xr:uid="{00000000-0005-0000-0000-0000271D0000}"/>
    <cellStyle name="Normal 2 2 2 3 2 2 3 3 3 3" xfId="19972" xr:uid="{00000000-0005-0000-0000-0000281D0000}"/>
    <cellStyle name="Normal 2 2 2 3 2 2 3 3 4" xfId="6261" xr:uid="{00000000-0005-0000-0000-0000291D0000}"/>
    <cellStyle name="Normal 2 2 2 3 2 2 3 3 4 2" xfId="14407" xr:uid="{00000000-0005-0000-0000-00002A1D0000}"/>
    <cellStyle name="Normal 2 2 2 3 2 2 3 3 4 2 2" xfId="30703" xr:uid="{00000000-0005-0000-0000-00002B1D0000}"/>
    <cellStyle name="Normal 2 2 2 3 2 2 3 3 4 3" xfId="22557" xr:uid="{00000000-0005-0000-0000-00002C1D0000}"/>
    <cellStyle name="Normal 2 2 2 3 2 2 3 3 5" xfId="9108" xr:uid="{00000000-0005-0000-0000-00002D1D0000}"/>
    <cellStyle name="Normal 2 2 2 3 2 2 3 3 5 2" xfId="25404" xr:uid="{00000000-0005-0000-0000-00002E1D0000}"/>
    <cellStyle name="Normal 2 2 2 3 2 2 3 3 6" xfId="17258" xr:uid="{00000000-0005-0000-0000-00002F1D0000}"/>
    <cellStyle name="Normal 2 2 2 3 2 2 3 4" xfId="1667" xr:uid="{00000000-0005-0000-0000-0000301D0000}"/>
    <cellStyle name="Normal 2 2 2 3 2 2 3 4 2" xfId="4285" xr:uid="{00000000-0005-0000-0000-0000311D0000}"/>
    <cellStyle name="Normal 2 2 2 3 2 2 3 4 2 2" xfId="12431" xr:uid="{00000000-0005-0000-0000-0000321D0000}"/>
    <cellStyle name="Normal 2 2 2 3 2 2 3 4 2 2 2" xfId="28727" xr:uid="{00000000-0005-0000-0000-0000331D0000}"/>
    <cellStyle name="Normal 2 2 2 3 2 2 3 4 2 3" xfId="20581" xr:uid="{00000000-0005-0000-0000-0000341D0000}"/>
    <cellStyle name="Normal 2 2 2 3 2 2 3 4 3" xfId="6966" xr:uid="{00000000-0005-0000-0000-0000351D0000}"/>
    <cellStyle name="Normal 2 2 2 3 2 2 3 4 3 2" xfId="15112" xr:uid="{00000000-0005-0000-0000-0000361D0000}"/>
    <cellStyle name="Normal 2 2 2 3 2 2 3 4 3 2 2" xfId="31408" xr:uid="{00000000-0005-0000-0000-0000371D0000}"/>
    <cellStyle name="Normal 2 2 2 3 2 2 3 4 3 3" xfId="23262" xr:uid="{00000000-0005-0000-0000-0000381D0000}"/>
    <cellStyle name="Normal 2 2 2 3 2 2 3 4 4" xfId="9813" xr:uid="{00000000-0005-0000-0000-0000391D0000}"/>
    <cellStyle name="Normal 2 2 2 3 2 2 3 4 4 2" xfId="26109" xr:uid="{00000000-0005-0000-0000-00003A1D0000}"/>
    <cellStyle name="Normal 2 2 2 3 2 2 3 4 5" xfId="17963" xr:uid="{00000000-0005-0000-0000-00003B1D0000}"/>
    <cellStyle name="Normal 2 2 2 3 2 2 3 5" xfId="3067" xr:uid="{00000000-0005-0000-0000-00003C1D0000}"/>
    <cellStyle name="Normal 2 2 2 3 2 2 3 5 2" xfId="11213" xr:uid="{00000000-0005-0000-0000-00003D1D0000}"/>
    <cellStyle name="Normal 2 2 2 3 2 2 3 5 2 2" xfId="27509" xr:uid="{00000000-0005-0000-0000-00003E1D0000}"/>
    <cellStyle name="Normal 2 2 2 3 2 2 3 5 3" xfId="19363" xr:uid="{00000000-0005-0000-0000-00003F1D0000}"/>
    <cellStyle name="Normal 2 2 2 3 2 2 3 6" xfId="5556" xr:uid="{00000000-0005-0000-0000-0000401D0000}"/>
    <cellStyle name="Normal 2 2 2 3 2 2 3 6 2" xfId="13702" xr:uid="{00000000-0005-0000-0000-0000411D0000}"/>
    <cellStyle name="Normal 2 2 2 3 2 2 3 6 2 2" xfId="29998" xr:uid="{00000000-0005-0000-0000-0000421D0000}"/>
    <cellStyle name="Normal 2 2 2 3 2 2 3 6 3" xfId="21852" xr:uid="{00000000-0005-0000-0000-0000431D0000}"/>
    <cellStyle name="Normal 2 2 2 3 2 2 3 7" xfId="8403" xr:uid="{00000000-0005-0000-0000-0000441D0000}"/>
    <cellStyle name="Normal 2 2 2 3 2 2 3 7 2" xfId="24699" xr:uid="{00000000-0005-0000-0000-0000451D0000}"/>
    <cellStyle name="Normal 2 2 2 3 2 2 3 8" xfId="16553" xr:uid="{00000000-0005-0000-0000-0000461D0000}"/>
    <cellStyle name="Normal 2 2 2 3 2 2 4" xfId="346" xr:uid="{00000000-0005-0000-0000-0000471D0000}"/>
    <cellStyle name="Normal 2 2 2 3 2 2 4 2" xfId="690" xr:uid="{00000000-0005-0000-0000-0000481D0000}"/>
    <cellStyle name="Normal 2 2 2 3 2 2 4 2 2" xfId="1396" xr:uid="{00000000-0005-0000-0000-0000491D0000}"/>
    <cellStyle name="Normal 2 2 2 3 2 2 4 2 2 2" xfId="2806" xr:uid="{00000000-0005-0000-0000-00004A1D0000}"/>
    <cellStyle name="Normal 2 2 2 3 2 2 4 2 2 2 2" xfId="5264" xr:uid="{00000000-0005-0000-0000-00004B1D0000}"/>
    <cellStyle name="Normal 2 2 2 3 2 2 4 2 2 2 2 2" xfId="13410" xr:uid="{00000000-0005-0000-0000-00004C1D0000}"/>
    <cellStyle name="Normal 2 2 2 3 2 2 4 2 2 2 2 2 2" xfId="29706" xr:uid="{00000000-0005-0000-0000-00004D1D0000}"/>
    <cellStyle name="Normal 2 2 2 3 2 2 4 2 2 2 2 3" xfId="21560" xr:uid="{00000000-0005-0000-0000-00004E1D0000}"/>
    <cellStyle name="Normal 2 2 2 3 2 2 4 2 2 2 3" xfId="8105" xr:uid="{00000000-0005-0000-0000-00004F1D0000}"/>
    <cellStyle name="Normal 2 2 2 3 2 2 4 2 2 2 3 2" xfId="16251" xr:uid="{00000000-0005-0000-0000-0000501D0000}"/>
    <cellStyle name="Normal 2 2 2 3 2 2 4 2 2 2 3 2 2" xfId="32547" xr:uid="{00000000-0005-0000-0000-0000511D0000}"/>
    <cellStyle name="Normal 2 2 2 3 2 2 4 2 2 2 3 3" xfId="24401" xr:uid="{00000000-0005-0000-0000-0000521D0000}"/>
    <cellStyle name="Normal 2 2 2 3 2 2 4 2 2 2 4" xfId="10952" xr:uid="{00000000-0005-0000-0000-0000531D0000}"/>
    <cellStyle name="Normal 2 2 2 3 2 2 4 2 2 2 4 2" xfId="27248" xr:uid="{00000000-0005-0000-0000-0000541D0000}"/>
    <cellStyle name="Normal 2 2 2 3 2 2 4 2 2 2 5" xfId="19102" xr:uid="{00000000-0005-0000-0000-0000551D0000}"/>
    <cellStyle name="Normal 2 2 2 3 2 2 4 2 2 3" xfId="4046" xr:uid="{00000000-0005-0000-0000-0000561D0000}"/>
    <cellStyle name="Normal 2 2 2 3 2 2 4 2 2 3 2" xfId="12192" xr:uid="{00000000-0005-0000-0000-0000571D0000}"/>
    <cellStyle name="Normal 2 2 2 3 2 2 4 2 2 3 2 2" xfId="28488" xr:uid="{00000000-0005-0000-0000-0000581D0000}"/>
    <cellStyle name="Normal 2 2 2 3 2 2 4 2 2 3 3" xfId="20342" xr:uid="{00000000-0005-0000-0000-0000591D0000}"/>
    <cellStyle name="Normal 2 2 2 3 2 2 4 2 2 4" xfId="6695" xr:uid="{00000000-0005-0000-0000-00005A1D0000}"/>
    <cellStyle name="Normal 2 2 2 3 2 2 4 2 2 4 2" xfId="14841" xr:uid="{00000000-0005-0000-0000-00005B1D0000}"/>
    <cellStyle name="Normal 2 2 2 3 2 2 4 2 2 4 2 2" xfId="31137" xr:uid="{00000000-0005-0000-0000-00005C1D0000}"/>
    <cellStyle name="Normal 2 2 2 3 2 2 4 2 2 4 3" xfId="22991" xr:uid="{00000000-0005-0000-0000-00005D1D0000}"/>
    <cellStyle name="Normal 2 2 2 3 2 2 4 2 2 5" xfId="9542" xr:uid="{00000000-0005-0000-0000-00005E1D0000}"/>
    <cellStyle name="Normal 2 2 2 3 2 2 4 2 2 5 2" xfId="25838" xr:uid="{00000000-0005-0000-0000-00005F1D0000}"/>
    <cellStyle name="Normal 2 2 2 3 2 2 4 2 2 6" xfId="17692" xr:uid="{00000000-0005-0000-0000-0000601D0000}"/>
    <cellStyle name="Normal 2 2 2 3 2 2 4 2 3" xfId="2101" xr:uid="{00000000-0005-0000-0000-0000611D0000}"/>
    <cellStyle name="Normal 2 2 2 3 2 2 4 2 3 2" xfId="4655" xr:uid="{00000000-0005-0000-0000-0000621D0000}"/>
    <cellStyle name="Normal 2 2 2 3 2 2 4 2 3 2 2" xfId="12801" xr:uid="{00000000-0005-0000-0000-0000631D0000}"/>
    <cellStyle name="Normal 2 2 2 3 2 2 4 2 3 2 2 2" xfId="29097" xr:uid="{00000000-0005-0000-0000-0000641D0000}"/>
    <cellStyle name="Normal 2 2 2 3 2 2 4 2 3 2 3" xfId="20951" xr:uid="{00000000-0005-0000-0000-0000651D0000}"/>
    <cellStyle name="Normal 2 2 2 3 2 2 4 2 3 3" xfId="7400" xr:uid="{00000000-0005-0000-0000-0000661D0000}"/>
    <cellStyle name="Normal 2 2 2 3 2 2 4 2 3 3 2" xfId="15546" xr:uid="{00000000-0005-0000-0000-0000671D0000}"/>
    <cellStyle name="Normal 2 2 2 3 2 2 4 2 3 3 2 2" xfId="31842" xr:uid="{00000000-0005-0000-0000-0000681D0000}"/>
    <cellStyle name="Normal 2 2 2 3 2 2 4 2 3 3 3" xfId="23696" xr:uid="{00000000-0005-0000-0000-0000691D0000}"/>
    <cellStyle name="Normal 2 2 2 3 2 2 4 2 3 4" xfId="10247" xr:uid="{00000000-0005-0000-0000-00006A1D0000}"/>
    <cellStyle name="Normal 2 2 2 3 2 2 4 2 3 4 2" xfId="26543" xr:uid="{00000000-0005-0000-0000-00006B1D0000}"/>
    <cellStyle name="Normal 2 2 2 3 2 2 4 2 3 5" xfId="18397" xr:uid="{00000000-0005-0000-0000-00006C1D0000}"/>
    <cellStyle name="Normal 2 2 2 3 2 2 4 2 4" xfId="3437" xr:uid="{00000000-0005-0000-0000-00006D1D0000}"/>
    <cellStyle name="Normal 2 2 2 3 2 2 4 2 4 2" xfId="11583" xr:uid="{00000000-0005-0000-0000-00006E1D0000}"/>
    <cellStyle name="Normal 2 2 2 3 2 2 4 2 4 2 2" xfId="27879" xr:uid="{00000000-0005-0000-0000-00006F1D0000}"/>
    <cellStyle name="Normal 2 2 2 3 2 2 4 2 4 3" xfId="19733" xr:uid="{00000000-0005-0000-0000-0000701D0000}"/>
    <cellStyle name="Normal 2 2 2 3 2 2 4 2 5" xfId="5990" xr:uid="{00000000-0005-0000-0000-0000711D0000}"/>
    <cellStyle name="Normal 2 2 2 3 2 2 4 2 5 2" xfId="14136" xr:uid="{00000000-0005-0000-0000-0000721D0000}"/>
    <cellStyle name="Normal 2 2 2 3 2 2 4 2 5 2 2" xfId="30432" xr:uid="{00000000-0005-0000-0000-0000731D0000}"/>
    <cellStyle name="Normal 2 2 2 3 2 2 4 2 5 3" xfId="22286" xr:uid="{00000000-0005-0000-0000-0000741D0000}"/>
    <cellStyle name="Normal 2 2 2 3 2 2 4 2 6" xfId="8837" xr:uid="{00000000-0005-0000-0000-0000751D0000}"/>
    <cellStyle name="Normal 2 2 2 3 2 2 4 2 6 2" xfId="25133" xr:uid="{00000000-0005-0000-0000-0000761D0000}"/>
    <cellStyle name="Normal 2 2 2 3 2 2 4 2 7" xfId="16987" xr:uid="{00000000-0005-0000-0000-0000771D0000}"/>
    <cellStyle name="Normal 2 2 2 3 2 2 4 3" xfId="1052" xr:uid="{00000000-0005-0000-0000-0000781D0000}"/>
    <cellStyle name="Normal 2 2 2 3 2 2 4 3 2" xfId="2462" xr:uid="{00000000-0005-0000-0000-0000791D0000}"/>
    <cellStyle name="Normal 2 2 2 3 2 2 4 3 2 2" xfId="4968" xr:uid="{00000000-0005-0000-0000-00007A1D0000}"/>
    <cellStyle name="Normal 2 2 2 3 2 2 4 3 2 2 2" xfId="13114" xr:uid="{00000000-0005-0000-0000-00007B1D0000}"/>
    <cellStyle name="Normal 2 2 2 3 2 2 4 3 2 2 2 2" xfId="29410" xr:uid="{00000000-0005-0000-0000-00007C1D0000}"/>
    <cellStyle name="Normal 2 2 2 3 2 2 4 3 2 2 3" xfId="21264" xr:uid="{00000000-0005-0000-0000-00007D1D0000}"/>
    <cellStyle name="Normal 2 2 2 3 2 2 4 3 2 3" xfId="7761" xr:uid="{00000000-0005-0000-0000-00007E1D0000}"/>
    <cellStyle name="Normal 2 2 2 3 2 2 4 3 2 3 2" xfId="15907" xr:uid="{00000000-0005-0000-0000-00007F1D0000}"/>
    <cellStyle name="Normal 2 2 2 3 2 2 4 3 2 3 2 2" xfId="32203" xr:uid="{00000000-0005-0000-0000-0000801D0000}"/>
    <cellStyle name="Normal 2 2 2 3 2 2 4 3 2 3 3" xfId="24057" xr:uid="{00000000-0005-0000-0000-0000811D0000}"/>
    <cellStyle name="Normal 2 2 2 3 2 2 4 3 2 4" xfId="10608" xr:uid="{00000000-0005-0000-0000-0000821D0000}"/>
    <cellStyle name="Normal 2 2 2 3 2 2 4 3 2 4 2" xfId="26904" xr:uid="{00000000-0005-0000-0000-0000831D0000}"/>
    <cellStyle name="Normal 2 2 2 3 2 2 4 3 2 5" xfId="18758" xr:uid="{00000000-0005-0000-0000-0000841D0000}"/>
    <cellStyle name="Normal 2 2 2 3 2 2 4 3 3" xfId="3750" xr:uid="{00000000-0005-0000-0000-0000851D0000}"/>
    <cellStyle name="Normal 2 2 2 3 2 2 4 3 3 2" xfId="11896" xr:uid="{00000000-0005-0000-0000-0000861D0000}"/>
    <cellStyle name="Normal 2 2 2 3 2 2 4 3 3 2 2" xfId="28192" xr:uid="{00000000-0005-0000-0000-0000871D0000}"/>
    <cellStyle name="Normal 2 2 2 3 2 2 4 3 3 3" xfId="20046" xr:uid="{00000000-0005-0000-0000-0000881D0000}"/>
    <cellStyle name="Normal 2 2 2 3 2 2 4 3 4" xfId="6351" xr:uid="{00000000-0005-0000-0000-0000891D0000}"/>
    <cellStyle name="Normal 2 2 2 3 2 2 4 3 4 2" xfId="14497" xr:uid="{00000000-0005-0000-0000-00008A1D0000}"/>
    <cellStyle name="Normal 2 2 2 3 2 2 4 3 4 2 2" xfId="30793" xr:uid="{00000000-0005-0000-0000-00008B1D0000}"/>
    <cellStyle name="Normal 2 2 2 3 2 2 4 3 4 3" xfId="22647" xr:uid="{00000000-0005-0000-0000-00008C1D0000}"/>
    <cellStyle name="Normal 2 2 2 3 2 2 4 3 5" xfId="9198" xr:uid="{00000000-0005-0000-0000-00008D1D0000}"/>
    <cellStyle name="Normal 2 2 2 3 2 2 4 3 5 2" xfId="25494" xr:uid="{00000000-0005-0000-0000-00008E1D0000}"/>
    <cellStyle name="Normal 2 2 2 3 2 2 4 3 6" xfId="17348" xr:uid="{00000000-0005-0000-0000-00008F1D0000}"/>
    <cellStyle name="Normal 2 2 2 3 2 2 4 4" xfId="1757" xr:uid="{00000000-0005-0000-0000-0000901D0000}"/>
    <cellStyle name="Normal 2 2 2 3 2 2 4 4 2" xfId="4359" xr:uid="{00000000-0005-0000-0000-0000911D0000}"/>
    <cellStyle name="Normal 2 2 2 3 2 2 4 4 2 2" xfId="12505" xr:uid="{00000000-0005-0000-0000-0000921D0000}"/>
    <cellStyle name="Normal 2 2 2 3 2 2 4 4 2 2 2" xfId="28801" xr:uid="{00000000-0005-0000-0000-0000931D0000}"/>
    <cellStyle name="Normal 2 2 2 3 2 2 4 4 2 3" xfId="20655" xr:uid="{00000000-0005-0000-0000-0000941D0000}"/>
    <cellStyle name="Normal 2 2 2 3 2 2 4 4 3" xfId="7056" xr:uid="{00000000-0005-0000-0000-0000951D0000}"/>
    <cellStyle name="Normal 2 2 2 3 2 2 4 4 3 2" xfId="15202" xr:uid="{00000000-0005-0000-0000-0000961D0000}"/>
    <cellStyle name="Normal 2 2 2 3 2 2 4 4 3 2 2" xfId="31498" xr:uid="{00000000-0005-0000-0000-0000971D0000}"/>
    <cellStyle name="Normal 2 2 2 3 2 2 4 4 3 3" xfId="23352" xr:uid="{00000000-0005-0000-0000-0000981D0000}"/>
    <cellStyle name="Normal 2 2 2 3 2 2 4 4 4" xfId="9903" xr:uid="{00000000-0005-0000-0000-0000991D0000}"/>
    <cellStyle name="Normal 2 2 2 3 2 2 4 4 4 2" xfId="26199" xr:uid="{00000000-0005-0000-0000-00009A1D0000}"/>
    <cellStyle name="Normal 2 2 2 3 2 2 4 4 5" xfId="18053" xr:uid="{00000000-0005-0000-0000-00009B1D0000}"/>
    <cellStyle name="Normal 2 2 2 3 2 2 4 5" xfId="3141" xr:uid="{00000000-0005-0000-0000-00009C1D0000}"/>
    <cellStyle name="Normal 2 2 2 3 2 2 4 5 2" xfId="11287" xr:uid="{00000000-0005-0000-0000-00009D1D0000}"/>
    <cellStyle name="Normal 2 2 2 3 2 2 4 5 2 2" xfId="27583" xr:uid="{00000000-0005-0000-0000-00009E1D0000}"/>
    <cellStyle name="Normal 2 2 2 3 2 2 4 5 3" xfId="19437" xr:uid="{00000000-0005-0000-0000-00009F1D0000}"/>
    <cellStyle name="Normal 2 2 2 3 2 2 4 6" xfId="5646" xr:uid="{00000000-0005-0000-0000-0000A01D0000}"/>
    <cellStyle name="Normal 2 2 2 3 2 2 4 6 2" xfId="13792" xr:uid="{00000000-0005-0000-0000-0000A11D0000}"/>
    <cellStyle name="Normal 2 2 2 3 2 2 4 6 2 2" xfId="30088" xr:uid="{00000000-0005-0000-0000-0000A21D0000}"/>
    <cellStyle name="Normal 2 2 2 3 2 2 4 6 3" xfId="21942" xr:uid="{00000000-0005-0000-0000-0000A31D0000}"/>
    <cellStyle name="Normal 2 2 2 3 2 2 4 7" xfId="8493" xr:uid="{00000000-0005-0000-0000-0000A41D0000}"/>
    <cellStyle name="Normal 2 2 2 3 2 2 4 7 2" xfId="24789" xr:uid="{00000000-0005-0000-0000-0000A51D0000}"/>
    <cellStyle name="Normal 2 2 2 3 2 2 4 8" xfId="16643" xr:uid="{00000000-0005-0000-0000-0000A61D0000}"/>
    <cellStyle name="Normal 2 2 2 3 2 2 5" xfId="436" xr:uid="{00000000-0005-0000-0000-0000A71D0000}"/>
    <cellStyle name="Normal 2 2 2 3 2 2 5 2" xfId="1142" xr:uid="{00000000-0005-0000-0000-0000A81D0000}"/>
    <cellStyle name="Normal 2 2 2 3 2 2 5 2 2" xfId="2552" xr:uid="{00000000-0005-0000-0000-0000A91D0000}"/>
    <cellStyle name="Normal 2 2 2 3 2 2 5 2 2 2" xfId="5042" xr:uid="{00000000-0005-0000-0000-0000AA1D0000}"/>
    <cellStyle name="Normal 2 2 2 3 2 2 5 2 2 2 2" xfId="13188" xr:uid="{00000000-0005-0000-0000-0000AB1D0000}"/>
    <cellStyle name="Normal 2 2 2 3 2 2 5 2 2 2 2 2" xfId="29484" xr:uid="{00000000-0005-0000-0000-0000AC1D0000}"/>
    <cellStyle name="Normal 2 2 2 3 2 2 5 2 2 2 3" xfId="21338" xr:uid="{00000000-0005-0000-0000-0000AD1D0000}"/>
    <cellStyle name="Normal 2 2 2 3 2 2 5 2 2 3" xfId="7851" xr:uid="{00000000-0005-0000-0000-0000AE1D0000}"/>
    <cellStyle name="Normal 2 2 2 3 2 2 5 2 2 3 2" xfId="15997" xr:uid="{00000000-0005-0000-0000-0000AF1D0000}"/>
    <cellStyle name="Normal 2 2 2 3 2 2 5 2 2 3 2 2" xfId="32293" xr:uid="{00000000-0005-0000-0000-0000B01D0000}"/>
    <cellStyle name="Normal 2 2 2 3 2 2 5 2 2 3 3" xfId="24147" xr:uid="{00000000-0005-0000-0000-0000B11D0000}"/>
    <cellStyle name="Normal 2 2 2 3 2 2 5 2 2 4" xfId="10698" xr:uid="{00000000-0005-0000-0000-0000B21D0000}"/>
    <cellStyle name="Normal 2 2 2 3 2 2 5 2 2 4 2" xfId="26994" xr:uid="{00000000-0005-0000-0000-0000B31D0000}"/>
    <cellStyle name="Normal 2 2 2 3 2 2 5 2 2 5" xfId="18848" xr:uid="{00000000-0005-0000-0000-0000B41D0000}"/>
    <cellStyle name="Normal 2 2 2 3 2 2 5 2 3" xfId="3824" xr:uid="{00000000-0005-0000-0000-0000B51D0000}"/>
    <cellStyle name="Normal 2 2 2 3 2 2 5 2 3 2" xfId="11970" xr:uid="{00000000-0005-0000-0000-0000B61D0000}"/>
    <cellStyle name="Normal 2 2 2 3 2 2 5 2 3 2 2" xfId="28266" xr:uid="{00000000-0005-0000-0000-0000B71D0000}"/>
    <cellStyle name="Normal 2 2 2 3 2 2 5 2 3 3" xfId="20120" xr:uid="{00000000-0005-0000-0000-0000B81D0000}"/>
    <cellStyle name="Normal 2 2 2 3 2 2 5 2 4" xfId="6441" xr:uid="{00000000-0005-0000-0000-0000B91D0000}"/>
    <cellStyle name="Normal 2 2 2 3 2 2 5 2 4 2" xfId="14587" xr:uid="{00000000-0005-0000-0000-0000BA1D0000}"/>
    <cellStyle name="Normal 2 2 2 3 2 2 5 2 4 2 2" xfId="30883" xr:uid="{00000000-0005-0000-0000-0000BB1D0000}"/>
    <cellStyle name="Normal 2 2 2 3 2 2 5 2 4 3" xfId="22737" xr:uid="{00000000-0005-0000-0000-0000BC1D0000}"/>
    <cellStyle name="Normal 2 2 2 3 2 2 5 2 5" xfId="9288" xr:uid="{00000000-0005-0000-0000-0000BD1D0000}"/>
    <cellStyle name="Normal 2 2 2 3 2 2 5 2 5 2" xfId="25584" xr:uid="{00000000-0005-0000-0000-0000BE1D0000}"/>
    <cellStyle name="Normal 2 2 2 3 2 2 5 2 6" xfId="17438" xr:uid="{00000000-0005-0000-0000-0000BF1D0000}"/>
    <cellStyle name="Normal 2 2 2 3 2 2 5 3" xfId="1847" xr:uid="{00000000-0005-0000-0000-0000C01D0000}"/>
    <cellStyle name="Normal 2 2 2 3 2 2 5 3 2" xfId="4433" xr:uid="{00000000-0005-0000-0000-0000C11D0000}"/>
    <cellStyle name="Normal 2 2 2 3 2 2 5 3 2 2" xfId="12579" xr:uid="{00000000-0005-0000-0000-0000C21D0000}"/>
    <cellStyle name="Normal 2 2 2 3 2 2 5 3 2 2 2" xfId="28875" xr:uid="{00000000-0005-0000-0000-0000C31D0000}"/>
    <cellStyle name="Normal 2 2 2 3 2 2 5 3 2 3" xfId="20729" xr:uid="{00000000-0005-0000-0000-0000C41D0000}"/>
    <cellStyle name="Normal 2 2 2 3 2 2 5 3 3" xfId="7146" xr:uid="{00000000-0005-0000-0000-0000C51D0000}"/>
    <cellStyle name="Normal 2 2 2 3 2 2 5 3 3 2" xfId="15292" xr:uid="{00000000-0005-0000-0000-0000C61D0000}"/>
    <cellStyle name="Normal 2 2 2 3 2 2 5 3 3 2 2" xfId="31588" xr:uid="{00000000-0005-0000-0000-0000C71D0000}"/>
    <cellStyle name="Normal 2 2 2 3 2 2 5 3 3 3" xfId="23442" xr:uid="{00000000-0005-0000-0000-0000C81D0000}"/>
    <cellStyle name="Normal 2 2 2 3 2 2 5 3 4" xfId="9993" xr:uid="{00000000-0005-0000-0000-0000C91D0000}"/>
    <cellStyle name="Normal 2 2 2 3 2 2 5 3 4 2" xfId="26289" xr:uid="{00000000-0005-0000-0000-0000CA1D0000}"/>
    <cellStyle name="Normal 2 2 2 3 2 2 5 3 5" xfId="18143" xr:uid="{00000000-0005-0000-0000-0000CB1D0000}"/>
    <cellStyle name="Normal 2 2 2 3 2 2 5 4" xfId="3215" xr:uid="{00000000-0005-0000-0000-0000CC1D0000}"/>
    <cellStyle name="Normal 2 2 2 3 2 2 5 4 2" xfId="11361" xr:uid="{00000000-0005-0000-0000-0000CD1D0000}"/>
    <cellStyle name="Normal 2 2 2 3 2 2 5 4 2 2" xfId="27657" xr:uid="{00000000-0005-0000-0000-0000CE1D0000}"/>
    <cellStyle name="Normal 2 2 2 3 2 2 5 4 3" xfId="19511" xr:uid="{00000000-0005-0000-0000-0000CF1D0000}"/>
    <cellStyle name="Normal 2 2 2 3 2 2 5 5" xfId="5736" xr:uid="{00000000-0005-0000-0000-0000D01D0000}"/>
    <cellStyle name="Normal 2 2 2 3 2 2 5 5 2" xfId="13882" xr:uid="{00000000-0005-0000-0000-0000D11D0000}"/>
    <cellStyle name="Normal 2 2 2 3 2 2 5 5 2 2" xfId="30178" xr:uid="{00000000-0005-0000-0000-0000D21D0000}"/>
    <cellStyle name="Normal 2 2 2 3 2 2 5 5 3" xfId="22032" xr:uid="{00000000-0005-0000-0000-0000D31D0000}"/>
    <cellStyle name="Normal 2 2 2 3 2 2 5 6" xfId="8583" xr:uid="{00000000-0005-0000-0000-0000D41D0000}"/>
    <cellStyle name="Normal 2 2 2 3 2 2 5 6 2" xfId="24879" xr:uid="{00000000-0005-0000-0000-0000D51D0000}"/>
    <cellStyle name="Normal 2 2 2 3 2 2 5 7" xfId="16733" xr:uid="{00000000-0005-0000-0000-0000D61D0000}"/>
    <cellStyle name="Normal 2 2 2 3 2 2 6" xfId="798" xr:uid="{00000000-0005-0000-0000-0000D71D0000}"/>
    <cellStyle name="Normal 2 2 2 3 2 2 6 2" xfId="2208" xr:uid="{00000000-0005-0000-0000-0000D81D0000}"/>
    <cellStyle name="Normal 2 2 2 3 2 2 6 2 2" xfId="4746" xr:uid="{00000000-0005-0000-0000-0000D91D0000}"/>
    <cellStyle name="Normal 2 2 2 3 2 2 6 2 2 2" xfId="12892" xr:uid="{00000000-0005-0000-0000-0000DA1D0000}"/>
    <cellStyle name="Normal 2 2 2 3 2 2 6 2 2 2 2" xfId="29188" xr:uid="{00000000-0005-0000-0000-0000DB1D0000}"/>
    <cellStyle name="Normal 2 2 2 3 2 2 6 2 2 3" xfId="21042" xr:uid="{00000000-0005-0000-0000-0000DC1D0000}"/>
    <cellStyle name="Normal 2 2 2 3 2 2 6 2 3" xfId="7507" xr:uid="{00000000-0005-0000-0000-0000DD1D0000}"/>
    <cellStyle name="Normal 2 2 2 3 2 2 6 2 3 2" xfId="15653" xr:uid="{00000000-0005-0000-0000-0000DE1D0000}"/>
    <cellStyle name="Normal 2 2 2 3 2 2 6 2 3 2 2" xfId="31949" xr:uid="{00000000-0005-0000-0000-0000DF1D0000}"/>
    <cellStyle name="Normal 2 2 2 3 2 2 6 2 3 3" xfId="23803" xr:uid="{00000000-0005-0000-0000-0000E01D0000}"/>
    <cellStyle name="Normal 2 2 2 3 2 2 6 2 4" xfId="10354" xr:uid="{00000000-0005-0000-0000-0000E11D0000}"/>
    <cellStyle name="Normal 2 2 2 3 2 2 6 2 4 2" xfId="26650" xr:uid="{00000000-0005-0000-0000-0000E21D0000}"/>
    <cellStyle name="Normal 2 2 2 3 2 2 6 2 5" xfId="18504" xr:uid="{00000000-0005-0000-0000-0000E31D0000}"/>
    <cellStyle name="Normal 2 2 2 3 2 2 6 3" xfId="3528" xr:uid="{00000000-0005-0000-0000-0000E41D0000}"/>
    <cellStyle name="Normal 2 2 2 3 2 2 6 3 2" xfId="11674" xr:uid="{00000000-0005-0000-0000-0000E51D0000}"/>
    <cellStyle name="Normal 2 2 2 3 2 2 6 3 2 2" xfId="27970" xr:uid="{00000000-0005-0000-0000-0000E61D0000}"/>
    <cellStyle name="Normal 2 2 2 3 2 2 6 3 3" xfId="19824" xr:uid="{00000000-0005-0000-0000-0000E71D0000}"/>
    <cellStyle name="Normal 2 2 2 3 2 2 6 4" xfId="6097" xr:uid="{00000000-0005-0000-0000-0000E81D0000}"/>
    <cellStyle name="Normal 2 2 2 3 2 2 6 4 2" xfId="14243" xr:uid="{00000000-0005-0000-0000-0000E91D0000}"/>
    <cellStyle name="Normal 2 2 2 3 2 2 6 4 2 2" xfId="30539" xr:uid="{00000000-0005-0000-0000-0000EA1D0000}"/>
    <cellStyle name="Normal 2 2 2 3 2 2 6 4 3" xfId="22393" xr:uid="{00000000-0005-0000-0000-0000EB1D0000}"/>
    <cellStyle name="Normal 2 2 2 3 2 2 6 5" xfId="8944" xr:uid="{00000000-0005-0000-0000-0000EC1D0000}"/>
    <cellStyle name="Normal 2 2 2 3 2 2 6 5 2" xfId="25240" xr:uid="{00000000-0005-0000-0000-0000ED1D0000}"/>
    <cellStyle name="Normal 2 2 2 3 2 2 6 6" xfId="17094" xr:uid="{00000000-0005-0000-0000-0000EE1D0000}"/>
    <cellStyle name="Normal 2 2 2 3 2 2 7" xfId="1503" xr:uid="{00000000-0005-0000-0000-0000EF1D0000}"/>
    <cellStyle name="Normal 2 2 2 3 2 2 7 2" xfId="4137" xr:uid="{00000000-0005-0000-0000-0000F01D0000}"/>
    <cellStyle name="Normal 2 2 2 3 2 2 7 2 2" xfId="12283" xr:uid="{00000000-0005-0000-0000-0000F11D0000}"/>
    <cellStyle name="Normal 2 2 2 3 2 2 7 2 2 2" xfId="28579" xr:uid="{00000000-0005-0000-0000-0000F21D0000}"/>
    <cellStyle name="Normal 2 2 2 3 2 2 7 2 3" xfId="20433" xr:uid="{00000000-0005-0000-0000-0000F31D0000}"/>
    <cellStyle name="Normal 2 2 2 3 2 2 7 3" xfId="6802" xr:uid="{00000000-0005-0000-0000-0000F41D0000}"/>
    <cellStyle name="Normal 2 2 2 3 2 2 7 3 2" xfId="14948" xr:uid="{00000000-0005-0000-0000-0000F51D0000}"/>
    <cellStyle name="Normal 2 2 2 3 2 2 7 3 2 2" xfId="31244" xr:uid="{00000000-0005-0000-0000-0000F61D0000}"/>
    <cellStyle name="Normal 2 2 2 3 2 2 7 3 3" xfId="23098" xr:uid="{00000000-0005-0000-0000-0000F71D0000}"/>
    <cellStyle name="Normal 2 2 2 3 2 2 7 4" xfId="9649" xr:uid="{00000000-0005-0000-0000-0000F81D0000}"/>
    <cellStyle name="Normal 2 2 2 3 2 2 7 4 2" xfId="25945" xr:uid="{00000000-0005-0000-0000-0000F91D0000}"/>
    <cellStyle name="Normal 2 2 2 3 2 2 7 5" xfId="17799" xr:uid="{00000000-0005-0000-0000-0000FA1D0000}"/>
    <cellStyle name="Normal 2 2 2 3 2 2 8" xfId="2919" xr:uid="{00000000-0005-0000-0000-0000FB1D0000}"/>
    <cellStyle name="Normal 2 2 2 3 2 2 8 2" xfId="11065" xr:uid="{00000000-0005-0000-0000-0000FC1D0000}"/>
    <cellStyle name="Normal 2 2 2 3 2 2 8 2 2" xfId="27361" xr:uid="{00000000-0005-0000-0000-0000FD1D0000}"/>
    <cellStyle name="Normal 2 2 2 3 2 2 8 3" xfId="19215" xr:uid="{00000000-0005-0000-0000-0000FE1D0000}"/>
    <cellStyle name="Normal 2 2 2 3 2 2 9" xfId="5392" xr:uid="{00000000-0005-0000-0000-0000FF1D0000}"/>
    <cellStyle name="Normal 2 2 2 3 2 2 9 2" xfId="13538" xr:uid="{00000000-0005-0000-0000-0000001E0000}"/>
    <cellStyle name="Normal 2 2 2 3 2 2 9 2 2" xfId="29834" xr:uid="{00000000-0005-0000-0000-0000011E0000}"/>
    <cellStyle name="Normal 2 2 2 3 2 2 9 3" xfId="21688" xr:uid="{00000000-0005-0000-0000-0000021E0000}"/>
    <cellStyle name="Normal 2 2 2 3 2 3" xfId="138" xr:uid="{00000000-0005-0000-0000-0000031E0000}"/>
    <cellStyle name="Normal 2 2 2 3 2 3 2" xfId="482" xr:uid="{00000000-0005-0000-0000-0000041E0000}"/>
    <cellStyle name="Normal 2 2 2 3 2 3 2 2" xfId="1188" xr:uid="{00000000-0005-0000-0000-0000051E0000}"/>
    <cellStyle name="Normal 2 2 2 3 2 3 2 2 2" xfId="2598" xr:uid="{00000000-0005-0000-0000-0000061E0000}"/>
    <cellStyle name="Normal 2 2 2 3 2 3 2 2 2 2" xfId="5080" xr:uid="{00000000-0005-0000-0000-0000071E0000}"/>
    <cellStyle name="Normal 2 2 2 3 2 3 2 2 2 2 2" xfId="13226" xr:uid="{00000000-0005-0000-0000-0000081E0000}"/>
    <cellStyle name="Normal 2 2 2 3 2 3 2 2 2 2 2 2" xfId="29522" xr:uid="{00000000-0005-0000-0000-0000091E0000}"/>
    <cellStyle name="Normal 2 2 2 3 2 3 2 2 2 2 3" xfId="21376" xr:uid="{00000000-0005-0000-0000-00000A1E0000}"/>
    <cellStyle name="Normal 2 2 2 3 2 3 2 2 2 3" xfId="7897" xr:uid="{00000000-0005-0000-0000-00000B1E0000}"/>
    <cellStyle name="Normal 2 2 2 3 2 3 2 2 2 3 2" xfId="16043" xr:uid="{00000000-0005-0000-0000-00000C1E0000}"/>
    <cellStyle name="Normal 2 2 2 3 2 3 2 2 2 3 2 2" xfId="32339" xr:uid="{00000000-0005-0000-0000-00000D1E0000}"/>
    <cellStyle name="Normal 2 2 2 3 2 3 2 2 2 3 3" xfId="24193" xr:uid="{00000000-0005-0000-0000-00000E1E0000}"/>
    <cellStyle name="Normal 2 2 2 3 2 3 2 2 2 4" xfId="10744" xr:uid="{00000000-0005-0000-0000-00000F1E0000}"/>
    <cellStyle name="Normal 2 2 2 3 2 3 2 2 2 4 2" xfId="27040" xr:uid="{00000000-0005-0000-0000-0000101E0000}"/>
    <cellStyle name="Normal 2 2 2 3 2 3 2 2 2 5" xfId="18894" xr:uid="{00000000-0005-0000-0000-0000111E0000}"/>
    <cellStyle name="Normal 2 2 2 3 2 3 2 2 3" xfId="3862" xr:uid="{00000000-0005-0000-0000-0000121E0000}"/>
    <cellStyle name="Normal 2 2 2 3 2 3 2 2 3 2" xfId="12008" xr:uid="{00000000-0005-0000-0000-0000131E0000}"/>
    <cellStyle name="Normal 2 2 2 3 2 3 2 2 3 2 2" xfId="28304" xr:uid="{00000000-0005-0000-0000-0000141E0000}"/>
    <cellStyle name="Normal 2 2 2 3 2 3 2 2 3 3" xfId="20158" xr:uid="{00000000-0005-0000-0000-0000151E0000}"/>
    <cellStyle name="Normal 2 2 2 3 2 3 2 2 4" xfId="6487" xr:uid="{00000000-0005-0000-0000-0000161E0000}"/>
    <cellStyle name="Normal 2 2 2 3 2 3 2 2 4 2" xfId="14633" xr:uid="{00000000-0005-0000-0000-0000171E0000}"/>
    <cellStyle name="Normal 2 2 2 3 2 3 2 2 4 2 2" xfId="30929" xr:uid="{00000000-0005-0000-0000-0000181E0000}"/>
    <cellStyle name="Normal 2 2 2 3 2 3 2 2 4 3" xfId="22783" xr:uid="{00000000-0005-0000-0000-0000191E0000}"/>
    <cellStyle name="Normal 2 2 2 3 2 3 2 2 5" xfId="9334" xr:uid="{00000000-0005-0000-0000-00001A1E0000}"/>
    <cellStyle name="Normal 2 2 2 3 2 3 2 2 5 2" xfId="25630" xr:uid="{00000000-0005-0000-0000-00001B1E0000}"/>
    <cellStyle name="Normal 2 2 2 3 2 3 2 2 6" xfId="17484" xr:uid="{00000000-0005-0000-0000-00001C1E0000}"/>
    <cellStyle name="Normal 2 2 2 3 2 3 2 3" xfId="1893" xr:uid="{00000000-0005-0000-0000-00001D1E0000}"/>
    <cellStyle name="Normal 2 2 2 3 2 3 2 3 2" xfId="4471" xr:uid="{00000000-0005-0000-0000-00001E1E0000}"/>
    <cellStyle name="Normal 2 2 2 3 2 3 2 3 2 2" xfId="12617" xr:uid="{00000000-0005-0000-0000-00001F1E0000}"/>
    <cellStyle name="Normal 2 2 2 3 2 3 2 3 2 2 2" xfId="28913" xr:uid="{00000000-0005-0000-0000-0000201E0000}"/>
    <cellStyle name="Normal 2 2 2 3 2 3 2 3 2 3" xfId="20767" xr:uid="{00000000-0005-0000-0000-0000211E0000}"/>
    <cellStyle name="Normal 2 2 2 3 2 3 2 3 3" xfId="7192" xr:uid="{00000000-0005-0000-0000-0000221E0000}"/>
    <cellStyle name="Normal 2 2 2 3 2 3 2 3 3 2" xfId="15338" xr:uid="{00000000-0005-0000-0000-0000231E0000}"/>
    <cellStyle name="Normal 2 2 2 3 2 3 2 3 3 2 2" xfId="31634" xr:uid="{00000000-0005-0000-0000-0000241E0000}"/>
    <cellStyle name="Normal 2 2 2 3 2 3 2 3 3 3" xfId="23488" xr:uid="{00000000-0005-0000-0000-0000251E0000}"/>
    <cellStyle name="Normal 2 2 2 3 2 3 2 3 4" xfId="10039" xr:uid="{00000000-0005-0000-0000-0000261E0000}"/>
    <cellStyle name="Normal 2 2 2 3 2 3 2 3 4 2" xfId="26335" xr:uid="{00000000-0005-0000-0000-0000271E0000}"/>
    <cellStyle name="Normal 2 2 2 3 2 3 2 3 5" xfId="18189" xr:uid="{00000000-0005-0000-0000-0000281E0000}"/>
    <cellStyle name="Normal 2 2 2 3 2 3 2 4" xfId="3253" xr:uid="{00000000-0005-0000-0000-0000291E0000}"/>
    <cellStyle name="Normal 2 2 2 3 2 3 2 4 2" xfId="11399" xr:uid="{00000000-0005-0000-0000-00002A1E0000}"/>
    <cellStyle name="Normal 2 2 2 3 2 3 2 4 2 2" xfId="27695" xr:uid="{00000000-0005-0000-0000-00002B1E0000}"/>
    <cellStyle name="Normal 2 2 2 3 2 3 2 4 3" xfId="19549" xr:uid="{00000000-0005-0000-0000-00002C1E0000}"/>
    <cellStyle name="Normal 2 2 2 3 2 3 2 5" xfId="5782" xr:uid="{00000000-0005-0000-0000-00002D1E0000}"/>
    <cellStyle name="Normal 2 2 2 3 2 3 2 5 2" xfId="13928" xr:uid="{00000000-0005-0000-0000-00002E1E0000}"/>
    <cellStyle name="Normal 2 2 2 3 2 3 2 5 2 2" xfId="30224" xr:uid="{00000000-0005-0000-0000-00002F1E0000}"/>
    <cellStyle name="Normal 2 2 2 3 2 3 2 5 3" xfId="22078" xr:uid="{00000000-0005-0000-0000-0000301E0000}"/>
    <cellStyle name="Normal 2 2 2 3 2 3 2 6" xfId="8629" xr:uid="{00000000-0005-0000-0000-0000311E0000}"/>
    <cellStyle name="Normal 2 2 2 3 2 3 2 6 2" xfId="24925" xr:uid="{00000000-0005-0000-0000-0000321E0000}"/>
    <cellStyle name="Normal 2 2 2 3 2 3 2 7" xfId="16779" xr:uid="{00000000-0005-0000-0000-0000331E0000}"/>
    <cellStyle name="Normal 2 2 2 3 2 3 3" xfId="844" xr:uid="{00000000-0005-0000-0000-0000341E0000}"/>
    <cellStyle name="Normal 2 2 2 3 2 3 3 2" xfId="2254" xr:uid="{00000000-0005-0000-0000-0000351E0000}"/>
    <cellStyle name="Normal 2 2 2 3 2 3 3 2 2" xfId="4784" xr:uid="{00000000-0005-0000-0000-0000361E0000}"/>
    <cellStyle name="Normal 2 2 2 3 2 3 3 2 2 2" xfId="12930" xr:uid="{00000000-0005-0000-0000-0000371E0000}"/>
    <cellStyle name="Normal 2 2 2 3 2 3 3 2 2 2 2" xfId="29226" xr:uid="{00000000-0005-0000-0000-0000381E0000}"/>
    <cellStyle name="Normal 2 2 2 3 2 3 3 2 2 3" xfId="21080" xr:uid="{00000000-0005-0000-0000-0000391E0000}"/>
    <cellStyle name="Normal 2 2 2 3 2 3 3 2 3" xfId="7553" xr:uid="{00000000-0005-0000-0000-00003A1E0000}"/>
    <cellStyle name="Normal 2 2 2 3 2 3 3 2 3 2" xfId="15699" xr:uid="{00000000-0005-0000-0000-00003B1E0000}"/>
    <cellStyle name="Normal 2 2 2 3 2 3 3 2 3 2 2" xfId="31995" xr:uid="{00000000-0005-0000-0000-00003C1E0000}"/>
    <cellStyle name="Normal 2 2 2 3 2 3 3 2 3 3" xfId="23849" xr:uid="{00000000-0005-0000-0000-00003D1E0000}"/>
    <cellStyle name="Normal 2 2 2 3 2 3 3 2 4" xfId="10400" xr:uid="{00000000-0005-0000-0000-00003E1E0000}"/>
    <cellStyle name="Normal 2 2 2 3 2 3 3 2 4 2" xfId="26696" xr:uid="{00000000-0005-0000-0000-00003F1E0000}"/>
    <cellStyle name="Normal 2 2 2 3 2 3 3 2 5" xfId="18550" xr:uid="{00000000-0005-0000-0000-0000401E0000}"/>
    <cellStyle name="Normal 2 2 2 3 2 3 3 3" xfId="3566" xr:uid="{00000000-0005-0000-0000-0000411E0000}"/>
    <cellStyle name="Normal 2 2 2 3 2 3 3 3 2" xfId="11712" xr:uid="{00000000-0005-0000-0000-0000421E0000}"/>
    <cellStyle name="Normal 2 2 2 3 2 3 3 3 2 2" xfId="28008" xr:uid="{00000000-0005-0000-0000-0000431E0000}"/>
    <cellStyle name="Normal 2 2 2 3 2 3 3 3 3" xfId="19862" xr:uid="{00000000-0005-0000-0000-0000441E0000}"/>
    <cellStyle name="Normal 2 2 2 3 2 3 3 4" xfId="6143" xr:uid="{00000000-0005-0000-0000-0000451E0000}"/>
    <cellStyle name="Normal 2 2 2 3 2 3 3 4 2" xfId="14289" xr:uid="{00000000-0005-0000-0000-0000461E0000}"/>
    <cellStyle name="Normal 2 2 2 3 2 3 3 4 2 2" xfId="30585" xr:uid="{00000000-0005-0000-0000-0000471E0000}"/>
    <cellStyle name="Normal 2 2 2 3 2 3 3 4 3" xfId="22439" xr:uid="{00000000-0005-0000-0000-0000481E0000}"/>
    <cellStyle name="Normal 2 2 2 3 2 3 3 5" xfId="8990" xr:uid="{00000000-0005-0000-0000-0000491E0000}"/>
    <cellStyle name="Normal 2 2 2 3 2 3 3 5 2" xfId="25286" xr:uid="{00000000-0005-0000-0000-00004A1E0000}"/>
    <cellStyle name="Normal 2 2 2 3 2 3 3 6" xfId="17140" xr:uid="{00000000-0005-0000-0000-00004B1E0000}"/>
    <cellStyle name="Normal 2 2 2 3 2 3 4" xfId="1549" xr:uid="{00000000-0005-0000-0000-00004C1E0000}"/>
    <cellStyle name="Normal 2 2 2 3 2 3 4 2" xfId="4175" xr:uid="{00000000-0005-0000-0000-00004D1E0000}"/>
    <cellStyle name="Normal 2 2 2 3 2 3 4 2 2" xfId="12321" xr:uid="{00000000-0005-0000-0000-00004E1E0000}"/>
    <cellStyle name="Normal 2 2 2 3 2 3 4 2 2 2" xfId="28617" xr:uid="{00000000-0005-0000-0000-00004F1E0000}"/>
    <cellStyle name="Normal 2 2 2 3 2 3 4 2 3" xfId="20471" xr:uid="{00000000-0005-0000-0000-0000501E0000}"/>
    <cellStyle name="Normal 2 2 2 3 2 3 4 3" xfId="6848" xr:uid="{00000000-0005-0000-0000-0000511E0000}"/>
    <cellStyle name="Normal 2 2 2 3 2 3 4 3 2" xfId="14994" xr:uid="{00000000-0005-0000-0000-0000521E0000}"/>
    <cellStyle name="Normal 2 2 2 3 2 3 4 3 2 2" xfId="31290" xr:uid="{00000000-0005-0000-0000-0000531E0000}"/>
    <cellStyle name="Normal 2 2 2 3 2 3 4 3 3" xfId="23144" xr:uid="{00000000-0005-0000-0000-0000541E0000}"/>
    <cellStyle name="Normal 2 2 2 3 2 3 4 4" xfId="9695" xr:uid="{00000000-0005-0000-0000-0000551E0000}"/>
    <cellStyle name="Normal 2 2 2 3 2 3 4 4 2" xfId="25991" xr:uid="{00000000-0005-0000-0000-0000561E0000}"/>
    <cellStyle name="Normal 2 2 2 3 2 3 4 5" xfId="17845" xr:uid="{00000000-0005-0000-0000-0000571E0000}"/>
    <cellStyle name="Normal 2 2 2 3 2 3 5" xfId="2957" xr:uid="{00000000-0005-0000-0000-0000581E0000}"/>
    <cellStyle name="Normal 2 2 2 3 2 3 5 2" xfId="11103" xr:uid="{00000000-0005-0000-0000-0000591E0000}"/>
    <cellStyle name="Normal 2 2 2 3 2 3 5 2 2" xfId="27399" xr:uid="{00000000-0005-0000-0000-00005A1E0000}"/>
    <cellStyle name="Normal 2 2 2 3 2 3 5 3" xfId="19253" xr:uid="{00000000-0005-0000-0000-00005B1E0000}"/>
    <cellStyle name="Normal 2 2 2 3 2 3 6" xfId="5438" xr:uid="{00000000-0005-0000-0000-00005C1E0000}"/>
    <cellStyle name="Normal 2 2 2 3 2 3 6 2" xfId="13584" xr:uid="{00000000-0005-0000-0000-00005D1E0000}"/>
    <cellStyle name="Normal 2 2 2 3 2 3 6 2 2" xfId="29880" xr:uid="{00000000-0005-0000-0000-00005E1E0000}"/>
    <cellStyle name="Normal 2 2 2 3 2 3 6 3" xfId="21734" xr:uid="{00000000-0005-0000-0000-00005F1E0000}"/>
    <cellStyle name="Normal 2 2 2 3 2 3 7" xfId="8285" xr:uid="{00000000-0005-0000-0000-0000601E0000}"/>
    <cellStyle name="Normal 2 2 2 3 2 3 7 2" xfId="24581" xr:uid="{00000000-0005-0000-0000-0000611E0000}"/>
    <cellStyle name="Normal 2 2 2 3 2 3 8" xfId="16435" xr:uid="{00000000-0005-0000-0000-0000621E0000}"/>
    <cellStyle name="Normal 2 2 2 3 2 4" xfId="220" xr:uid="{00000000-0005-0000-0000-0000631E0000}"/>
    <cellStyle name="Normal 2 2 2 3 2 4 2" xfId="564" xr:uid="{00000000-0005-0000-0000-0000641E0000}"/>
    <cellStyle name="Normal 2 2 2 3 2 4 2 2" xfId="1270" xr:uid="{00000000-0005-0000-0000-0000651E0000}"/>
    <cellStyle name="Normal 2 2 2 3 2 4 2 2 2" xfId="2680" xr:uid="{00000000-0005-0000-0000-0000661E0000}"/>
    <cellStyle name="Normal 2 2 2 3 2 4 2 2 2 2" xfId="5154" xr:uid="{00000000-0005-0000-0000-0000671E0000}"/>
    <cellStyle name="Normal 2 2 2 3 2 4 2 2 2 2 2" xfId="13300" xr:uid="{00000000-0005-0000-0000-0000681E0000}"/>
    <cellStyle name="Normal 2 2 2 3 2 4 2 2 2 2 2 2" xfId="29596" xr:uid="{00000000-0005-0000-0000-0000691E0000}"/>
    <cellStyle name="Normal 2 2 2 3 2 4 2 2 2 2 3" xfId="21450" xr:uid="{00000000-0005-0000-0000-00006A1E0000}"/>
    <cellStyle name="Normal 2 2 2 3 2 4 2 2 2 3" xfId="7979" xr:uid="{00000000-0005-0000-0000-00006B1E0000}"/>
    <cellStyle name="Normal 2 2 2 3 2 4 2 2 2 3 2" xfId="16125" xr:uid="{00000000-0005-0000-0000-00006C1E0000}"/>
    <cellStyle name="Normal 2 2 2 3 2 4 2 2 2 3 2 2" xfId="32421" xr:uid="{00000000-0005-0000-0000-00006D1E0000}"/>
    <cellStyle name="Normal 2 2 2 3 2 4 2 2 2 3 3" xfId="24275" xr:uid="{00000000-0005-0000-0000-00006E1E0000}"/>
    <cellStyle name="Normal 2 2 2 3 2 4 2 2 2 4" xfId="10826" xr:uid="{00000000-0005-0000-0000-00006F1E0000}"/>
    <cellStyle name="Normal 2 2 2 3 2 4 2 2 2 4 2" xfId="27122" xr:uid="{00000000-0005-0000-0000-0000701E0000}"/>
    <cellStyle name="Normal 2 2 2 3 2 4 2 2 2 5" xfId="18976" xr:uid="{00000000-0005-0000-0000-0000711E0000}"/>
    <cellStyle name="Normal 2 2 2 3 2 4 2 2 3" xfId="3936" xr:uid="{00000000-0005-0000-0000-0000721E0000}"/>
    <cellStyle name="Normal 2 2 2 3 2 4 2 2 3 2" xfId="12082" xr:uid="{00000000-0005-0000-0000-0000731E0000}"/>
    <cellStyle name="Normal 2 2 2 3 2 4 2 2 3 2 2" xfId="28378" xr:uid="{00000000-0005-0000-0000-0000741E0000}"/>
    <cellStyle name="Normal 2 2 2 3 2 4 2 2 3 3" xfId="20232" xr:uid="{00000000-0005-0000-0000-0000751E0000}"/>
    <cellStyle name="Normal 2 2 2 3 2 4 2 2 4" xfId="6569" xr:uid="{00000000-0005-0000-0000-0000761E0000}"/>
    <cellStyle name="Normal 2 2 2 3 2 4 2 2 4 2" xfId="14715" xr:uid="{00000000-0005-0000-0000-0000771E0000}"/>
    <cellStyle name="Normal 2 2 2 3 2 4 2 2 4 2 2" xfId="31011" xr:uid="{00000000-0005-0000-0000-0000781E0000}"/>
    <cellStyle name="Normal 2 2 2 3 2 4 2 2 4 3" xfId="22865" xr:uid="{00000000-0005-0000-0000-0000791E0000}"/>
    <cellStyle name="Normal 2 2 2 3 2 4 2 2 5" xfId="9416" xr:uid="{00000000-0005-0000-0000-00007A1E0000}"/>
    <cellStyle name="Normal 2 2 2 3 2 4 2 2 5 2" xfId="25712" xr:uid="{00000000-0005-0000-0000-00007B1E0000}"/>
    <cellStyle name="Normal 2 2 2 3 2 4 2 2 6" xfId="17566" xr:uid="{00000000-0005-0000-0000-00007C1E0000}"/>
    <cellStyle name="Normal 2 2 2 3 2 4 2 3" xfId="1975" xr:uid="{00000000-0005-0000-0000-00007D1E0000}"/>
    <cellStyle name="Normal 2 2 2 3 2 4 2 3 2" xfId="4545" xr:uid="{00000000-0005-0000-0000-00007E1E0000}"/>
    <cellStyle name="Normal 2 2 2 3 2 4 2 3 2 2" xfId="12691" xr:uid="{00000000-0005-0000-0000-00007F1E0000}"/>
    <cellStyle name="Normal 2 2 2 3 2 4 2 3 2 2 2" xfId="28987" xr:uid="{00000000-0005-0000-0000-0000801E0000}"/>
    <cellStyle name="Normal 2 2 2 3 2 4 2 3 2 3" xfId="20841" xr:uid="{00000000-0005-0000-0000-0000811E0000}"/>
    <cellStyle name="Normal 2 2 2 3 2 4 2 3 3" xfId="7274" xr:uid="{00000000-0005-0000-0000-0000821E0000}"/>
    <cellStyle name="Normal 2 2 2 3 2 4 2 3 3 2" xfId="15420" xr:uid="{00000000-0005-0000-0000-0000831E0000}"/>
    <cellStyle name="Normal 2 2 2 3 2 4 2 3 3 2 2" xfId="31716" xr:uid="{00000000-0005-0000-0000-0000841E0000}"/>
    <cellStyle name="Normal 2 2 2 3 2 4 2 3 3 3" xfId="23570" xr:uid="{00000000-0005-0000-0000-0000851E0000}"/>
    <cellStyle name="Normal 2 2 2 3 2 4 2 3 4" xfId="10121" xr:uid="{00000000-0005-0000-0000-0000861E0000}"/>
    <cellStyle name="Normal 2 2 2 3 2 4 2 3 4 2" xfId="26417" xr:uid="{00000000-0005-0000-0000-0000871E0000}"/>
    <cellStyle name="Normal 2 2 2 3 2 4 2 3 5" xfId="18271" xr:uid="{00000000-0005-0000-0000-0000881E0000}"/>
    <cellStyle name="Normal 2 2 2 3 2 4 2 4" xfId="3327" xr:uid="{00000000-0005-0000-0000-0000891E0000}"/>
    <cellStyle name="Normal 2 2 2 3 2 4 2 4 2" xfId="11473" xr:uid="{00000000-0005-0000-0000-00008A1E0000}"/>
    <cellStyle name="Normal 2 2 2 3 2 4 2 4 2 2" xfId="27769" xr:uid="{00000000-0005-0000-0000-00008B1E0000}"/>
    <cellStyle name="Normal 2 2 2 3 2 4 2 4 3" xfId="19623" xr:uid="{00000000-0005-0000-0000-00008C1E0000}"/>
    <cellStyle name="Normal 2 2 2 3 2 4 2 5" xfId="5864" xr:uid="{00000000-0005-0000-0000-00008D1E0000}"/>
    <cellStyle name="Normal 2 2 2 3 2 4 2 5 2" xfId="14010" xr:uid="{00000000-0005-0000-0000-00008E1E0000}"/>
    <cellStyle name="Normal 2 2 2 3 2 4 2 5 2 2" xfId="30306" xr:uid="{00000000-0005-0000-0000-00008F1E0000}"/>
    <cellStyle name="Normal 2 2 2 3 2 4 2 5 3" xfId="22160" xr:uid="{00000000-0005-0000-0000-0000901E0000}"/>
    <cellStyle name="Normal 2 2 2 3 2 4 2 6" xfId="8711" xr:uid="{00000000-0005-0000-0000-0000911E0000}"/>
    <cellStyle name="Normal 2 2 2 3 2 4 2 6 2" xfId="25007" xr:uid="{00000000-0005-0000-0000-0000921E0000}"/>
    <cellStyle name="Normal 2 2 2 3 2 4 2 7" xfId="16861" xr:uid="{00000000-0005-0000-0000-0000931E0000}"/>
    <cellStyle name="Normal 2 2 2 3 2 4 3" xfId="926" xr:uid="{00000000-0005-0000-0000-0000941E0000}"/>
    <cellStyle name="Normal 2 2 2 3 2 4 3 2" xfId="2336" xr:uid="{00000000-0005-0000-0000-0000951E0000}"/>
    <cellStyle name="Normal 2 2 2 3 2 4 3 2 2" xfId="4858" xr:uid="{00000000-0005-0000-0000-0000961E0000}"/>
    <cellStyle name="Normal 2 2 2 3 2 4 3 2 2 2" xfId="13004" xr:uid="{00000000-0005-0000-0000-0000971E0000}"/>
    <cellStyle name="Normal 2 2 2 3 2 4 3 2 2 2 2" xfId="29300" xr:uid="{00000000-0005-0000-0000-0000981E0000}"/>
    <cellStyle name="Normal 2 2 2 3 2 4 3 2 2 3" xfId="21154" xr:uid="{00000000-0005-0000-0000-0000991E0000}"/>
    <cellStyle name="Normal 2 2 2 3 2 4 3 2 3" xfId="7635" xr:uid="{00000000-0005-0000-0000-00009A1E0000}"/>
    <cellStyle name="Normal 2 2 2 3 2 4 3 2 3 2" xfId="15781" xr:uid="{00000000-0005-0000-0000-00009B1E0000}"/>
    <cellStyle name="Normal 2 2 2 3 2 4 3 2 3 2 2" xfId="32077" xr:uid="{00000000-0005-0000-0000-00009C1E0000}"/>
    <cellStyle name="Normal 2 2 2 3 2 4 3 2 3 3" xfId="23931" xr:uid="{00000000-0005-0000-0000-00009D1E0000}"/>
    <cellStyle name="Normal 2 2 2 3 2 4 3 2 4" xfId="10482" xr:uid="{00000000-0005-0000-0000-00009E1E0000}"/>
    <cellStyle name="Normal 2 2 2 3 2 4 3 2 4 2" xfId="26778" xr:uid="{00000000-0005-0000-0000-00009F1E0000}"/>
    <cellStyle name="Normal 2 2 2 3 2 4 3 2 5" xfId="18632" xr:uid="{00000000-0005-0000-0000-0000A01E0000}"/>
    <cellStyle name="Normal 2 2 2 3 2 4 3 3" xfId="3640" xr:uid="{00000000-0005-0000-0000-0000A11E0000}"/>
    <cellStyle name="Normal 2 2 2 3 2 4 3 3 2" xfId="11786" xr:uid="{00000000-0005-0000-0000-0000A21E0000}"/>
    <cellStyle name="Normal 2 2 2 3 2 4 3 3 2 2" xfId="28082" xr:uid="{00000000-0005-0000-0000-0000A31E0000}"/>
    <cellStyle name="Normal 2 2 2 3 2 4 3 3 3" xfId="19936" xr:uid="{00000000-0005-0000-0000-0000A41E0000}"/>
    <cellStyle name="Normal 2 2 2 3 2 4 3 4" xfId="6225" xr:uid="{00000000-0005-0000-0000-0000A51E0000}"/>
    <cellStyle name="Normal 2 2 2 3 2 4 3 4 2" xfId="14371" xr:uid="{00000000-0005-0000-0000-0000A61E0000}"/>
    <cellStyle name="Normal 2 2 2 3 2 4 3 4 2 2" xfId="30667" xr:uid="{00000000-0005-0000-0000-0000A71E0000}"/>
    <cellStyle name="Normal 2 2 2 3 2 4 3 4 3" xfId="22521" xr:uid="{00000000-0005-0000-0000-0000A81E0000}"/>
    <cellStyle name="Normal 2 2 2 3 2 4 3 5" xfId="9072" xr:uid="{00000000-0005-0000-0000-0000A91E0000}"/>
    <cellStyle name="Normal 2 2 2 3 2 4 3 5 2" xfId="25368" xr:uid="{00000000-0005-0000-0000-0000AA1E0000}"/>
    <cellStyle name="Normal 2 2 2 3 2 4 3 6" xfId="17222" xr:uid="{00000000-0005-0000-0000-0000AB1E0000}"/>
    <cellStyle name="Normal 2 2 2 3 2 4 4" xfId="1631" xr:uid="{00000000-0005-0000-0000-0000AC1E0000}"/>
    <cellStyle name="Normal 2 2 2 3 2 4 4 2" xfId="4249" xr:uid="{00000000-0005-0000-0000-0000AD1E0000}"/>
    <cellStyle name="Normal 2 2 2 3 2 4 4 2 2" xfId="12395" xr:uid="{00000000-0005-0000-0000-0000AE1E0000}"/>
    <cellStyle name="Normal 2 2 2 3 2 4 4 2 2 2" xfId="28691" xr:uid="{00000000-0005-0000-0000-0000AF1E0000}"/>
    <cellStyle name="Normal 2 2 2 3 2 4 4 2 3" xfId="20545" xr:uid="{00000000-0005-0000-0000-0000B01E0000}"/>
    <cellStyle name="Normal 2 2 2 3 2 4 4 3" xfId="6930" xr:uid="{00000000-0005-0000-0000-0000B11E0000}"/>
    <cellStyle name="Normal 2 2 2 3 2 4 4 3 2" xfId="15076" xr:uid="{00000000-0005-0000-0000-0000B21E0000}"/>
    <cellStyle name="Normal 2 2 2 3 2 4 4 3 2 2" xfId="31372" xr:uid="{00000000-0005-0000-0000-0000B31E0000}"/>
    <cellStyle name="Normal 2 2 2 3 2 4 4 3 3" xfId="23226" xr:uid="{00000000-0005-0000-0000-0000B41E0000}"/>
    <cellStyle name="Normal 2 2 2 3 2 4 4 4" xfId="9777" xr:uid="{00000000-0005-0000-0000-0000B51E0000}"/>
    <cellStyle name="Normal 2 2 2 3 2 4 4 4 2" xfId="26073" xr:uid="{00000000-0005-0000-0000-0000B61E0000}"/>
    <cellStyle name="Normal 2 2 2 3 2 4 4 5" xfId="17927" xr:uid="{00000000-0005-0000-0000-0000B71E0000}"/>
    <cellStyle name="Normal 2 2 2 3 2 4 5" xfId="3031" xr:uid="{00000000-0005-0000-0000-0000B81E0000}"/>
    <cellStyle name="Normal 2 2 2 3 2 4 5 2" xfId="11177" xr:uid="{00000000-0005-0000-0000-0000B91E0000}"/>
    <cellStyle name="Normal 2 2 2 3 2 4 5 2 2" xfId="27473" xr:uid="{00000000-0005-0000-0000-0000BA1E0000}"/>
    <cellStyle name="Normal 2 2 2 3 2 4 5 3" xfId="19327" xr:uid="{00000000-0005-0000-0000-0000BB1E0000}"/>
    <cellStyle name="Normal 2 2 2 3 2 4 6" xfId="5520" xr:uid="{00000000-0005-0000-0000-0000BC1E0000}"/>
    <cellStyle name="Normal 2 2 2 3 2 4 6 2" xfId="13666" xr:uid="{00000000-0005-0000-0000-0000BD1E0000}"/>
    <cellStyle name="Normal 2 2 2 3 2 4 6 2 2" xfId="29962" xr:uid="{00000000-0005-0000-0000-0000BE1E0000}"/>
    <cellStyle name="Normal 2 2 2 3 2 4 6 3" xfId="21816" xr:uid="{00000000-0005-0000-0000-0000BF1E0000}"/>
    <cellStyle name="Normal 2 2 2 3 2 4 7" xfId="8367" xr:uid="{00000000-0005-0000-0000-0000C01E0000}"/>
    <cellStyle name="Normal 2 2 2 3 2 4 7 2" xfId="24663" xr:uid="{00000000-0005-0000-0000-0000C11E0000}"/>
    <cellStyle name="Normal 2 2 2 3 2 4 8" xfId="16517" xr:uid="{00000000-0005-0000-0000-0000C21E0000}"/>
    <cellStyle name="Normal 2 2 2 3 2 5" xfId="302" xr:uid="{00000000-0005-0000-0000-0000C31E0000}"/>
    <cellStyle name="Normal 2 2 2 3 2 5 2" xfId="646" xr:uid="{00000000-0005-0000-0000-0000C41E0000}"/>
    <cellStyle name="Normal 2 2 2 3 2 5 2 2" xfId="1352" xr:uid="{00000000-0005-0000-0000-0000C51E0000}"/>
    <cellStyle name="Normal 2 2 2 3 2 5 2 2 2" xfId="2762" xr:uid="{00000000-0005-0000-0000-0000C61E0000}"/>
    <cellStyle name="Normal 2 2 2 3 2 5 2 2 2 2" xfId="5228" xr:uid="{00000000-0005-0000-0000-0000C71E0000}"/>
    <cellStyle name="Normal 2 2 2 3 2 5 2 2 2 2 2" xfId="13374" xr:uid="{00000000-0005-0000-0000-0000C81E0000}"/>
    <cellStyle name="Normal 2 2 2 3 2 5 2 2 2 2 2 2" xfId="29670" xr:uid="{00000000-0005-0000-0000-0000C91E0000}"/>
    <cellStyle name="Normal 2 2 2 3 2 5 2 2 2 2 3" xfId="21524" xr:uid="{00000000-0005-0000-0000-0000CA1E0000}"/>
    <cellStyle name="Normal 2 2 2 3 2 5 2 2 2 3" xfId="8061" xr:uid="{00000000-0005-0000-0000-0000CB1E0000}"/>
    <cellStyle name="Normal 2 2 2 3 2 5 2 2 2 3 2" xfId="16207" xr:uid="{00000000-0005-0000-0000-0000CC1E0000}"/>
    <cellStyle name="Normal 2 2 2 3 2 5 2 2 2 3 2 2" xfId="32503" xr:uid="{00000000-0005-0000-0000-0000CD1E0000}"/>
    <cellStyle name="Normal 2 2 2 3 2 5 2 2 2 3 3" xfId="24357" xr:uid="{00000000-0005-0000-0000-0000CE1E0000}"/>
    <cellStyle name="Normal 2 2 2 3 2 5 2 2 2 4" xfId="10908" xr:uid="{00000000-0005-0000-0000-0000CF1E0000}"/>
    <cellStyle name="Normal 2 2 2 3 2 5 2 2 2 4 2" xfId="27204" xr:uid="{00000000-0005-0000-0000-0000D01E0000}"/>
    <cellStyle name="Normal 2 2 2 3 2 5 2 2 2 5" xfId="19058" xr:uid="{00000000-0005-0000-0000-0000D11E0000}"/>
    <cellStyle name="Normal 2 2 2 3 2 5 2 2 3" xfId="4010" xr:uid="{00000000-0005-0000-0000-0000D21E0000}"/>
    <cellStyle name="Normal 2 2 2 3 2 5 2 2 3 2" xfId="12156" xr:uid="{00000000-0005-0000-0000-0000D31E0000}"/>
    <cellStyle name="Normal 2 2 2 3 2 5 2 2 3 2 2" xfId="28452" xr:uid="{00000000-0005-0000-0000-0000D41E0000}"/>
    <cellStyle name="Normal 2 2 2 3 2 5 2 2 3 3" xfId="20306" xr:uid="{00000000-0005-0000-0000-0000D51E0000}"/>
    <cellStyle name="Normal 2 2 2 3 2 5 2 2 4" xfId="6651" xr:uid="{00000000-0005-0000-0000-0000D61E0000}"/>
    <cellStyle name="Normal 2 2 2 3 2 5 2 2 4 2" xfId="14797" xr:uid="{00000000-0005-0000-0000-0000D71E0000}"/>
    <cellStyle name="Normal 2 2 2 3 2 5 2 2 4 2 2" xfId="31093" xr:uid="{00000000-0005-0000-0000-0000D81E0000}"/>
    <cellStyle name="Normal 2 2 2 3 2 5 2 2 4 3" xfId="22947" xr:uid="{00000000-0005-0000-0000-0000D91E0000}"/>
    <cellStyle name="Normal 2 2 2 3 2 5 2 2 5" xfId="9498" xr:uid="{00000000-0005-0000-0000-0000DA1E0000}"/>
    <cellStyle name="Normal 2 2 2 3 2 5 2 2 5 2" xfId="25794" xr:uid="{00000000-0005-0000-0000-0000DB1E0000}"/>
    <cellStyle name="Normal 2 2 2 3 2 5 2 2 6" xfId="17648" xr:uid="{00000000-0005-0000-0000-0000DC1E0000}"/>
    <cellStyle name="Normal 2 2 2 3 2 5 2 3" xfId="2057" xr:uid="{00000000-0005-0000-0000-0000DD1E0000}"/>
    <cellStyle name="Normal 2 2 2 3 2 5 2 3 2" xfId="4619" xr:uid="{00000000-0005-0000-0000-0000DE1E0000}"/>
    <cellStyle name="Normal 2 2 2 3 2 5 2 3 2 2" xfId="12765" xr:uid="{00000000-0005-0000-0000-0000DF1E0000}"/>
    <cellStyle name="Normal 2 2 2 3 2 5 2 3 2 2 2" xfId="29061" xr:uid="{00000000-0005-0000-0000-0000E01E0000}"/>
    <cellStyle name="Normal 2 2 2 3 2 5 2 3 2 3" xfId="20915" xr:uid="{00000000-0005-0000-0000-0000E11E0000}"/>
    <cellStyle name="Normal 2 2 2 3 2 5 2 3 3" xfId="7356" xr:uid="{00000000-0005-0000-0000-0000E21E0000}"/>
    <cellStyle name="Normal 2 2 2 3 2 5 2 3 3 2" xfId="15502" xr:uid="{00000000-0005-0000-0000-0000E31E0000}"/>
    <cellStyle name="Normal 2 2 2 3 2 5 2 3 3 2 2" xfId="31798" xr:uid="{00000000-0005-0000-0000-0000E41E0000}"/>
    <cellStyle name="Normal 2 2 2 3 2 5 2 3 3 3" xfId="23652" xr:uid="{00000000-0005-0000-0000-0000E51E0000}"/>
    <cellStyle name="Normal 2 2 2 3 2 5 2 3 4" xfId="10203" xr:uid="{00000000-0005-0000-0000-0000E61E0000}"/>
    <cellStyle name="Normal 2 2 2 3 2 5 2 3 4 2" xfId="26499" xr:uid="{00000000-0005-0000-0000-0000E71E0000}"/>
    <cellStyle name="Normal 2 2 2 3 2 5 2 3 5" xfId="18353" xr:uid="{00000000-0005-0000-0000-0000E81E0000}"/>
    <cellStyle name="Normal 2 2 2 3 2 5 2 4" xfId="3401" xr:uid="{00000000-0005-0000-0000-0000E91E0000}"/>
    <cellStyle name="Normal 2 2 2 3 2 5 2 4 2" xfId="11547" xr:uid="{00000000-0005-0000-0000-0000EA1E0000}"/>
    <cellStyle name="Normal 2 2 2 3 2 5 2 4 2 2" xfId="27843" xr:uid="{00000000-0005-0000-0000-0000EB1E0000}"/>
    <cellStyle name="Normal 2 2 2 3 2 5 2 4 3" xfId="19697" xr:uid="{00000000-0005-0000-0000-0000EC1E0000}"/>
    <cellStyle name="Normal 2 2 2 3 2 5 2 5" xfId="5946" xr:uid="{00000000-0005-0000-0000-0000ED1E0000}"/>
    <cellStyle name="Normal 2 2 2 3 2 5 2 5 2" xfId="14092" xr:uid="{00000000-0005-0000-0000-0000EE1E0000}"/>
    <cellStyle name="Normal 2 2 2 3 2 5 2 5 2 2" xfId="30388" xr:uid="{00000000-0005-0000-0000-0000EF1E0000}"/>
    <cellStyle name="Normal 2 2 2 3 2 5 2 5 3" xfId="22242" xr:uid="{00000000-0005-0000-0000-0000F01E0000}"/>
    <cellStyle name="Normal 2 2 2 3 2 5 2 6" xfId="8793" xr:uid="{00000000-0005-0000-0000-0000F11E0000}"/>
    <cellStyle name="Normal 2 2 2 3 2 5 2 6 2" xfId="25089" xr:uid="{00000000-0005-0000-0000-0000F21E0000}"/>
    <cellStyle name="Normal 2 2 2 3 2 5 2 7" xfId="16943" xr:uid="{00000000-0005-0000-0000-0000F31E0000}"/>
    <cellStyle name="Normal 2 2 2 3 2 5 3" xfId="1008" xr:uid="{00000000-0005-0000-0000-0000F41E0000}"/>
    <cellStyle name="Normal 2 2 2 3 2 5 3 2" xfId="2418" xr:uid="{00000000-0005-0000-0000-0000F51E0000}"/>
    <cellStyle name="Normal 2 2 2 3 2 5 3 2 2" xfId="4932" xr:uid="{00000000-0005-0000-0000-0000F61E0000}"/>
    <cellStyle name="Normal 2 2 2 3 2 5 3 2 2 2" xfId="13078" xr:uid="{00000000-0005-0000-0000-0000F71E0000}"/>
    <cellStyle name="Normal 2 2 2 3 2 5 3 2 2 2 2" xfId="29374" xr:uid="{00000000-0005-0000-0000-0000F81E0000}"/>
    <cellStyle name="Normal 2 2 2 3 2 5 3 2 2 3" xfId="21228" xr:uid="{00000000-0005-0000-0000-0000F91E0000}"/>
    <cellStyle name="Normal 2 2 2 3 2 5 3 2 3" xfId="7717" xr:uid="{00000000-0005-0000-0000-0000FA1E0000}"/>
    <cellStyle name="Normal 2 2 2 3 2 5 3 2 3 2" xfId="15863" xr:uid="{00000000-0005-0000-0000-0000FB1E0000}"/>
    <cellStyle name="Normal 2 2 2 3 2 5 3 2 3 2 2" xfId="32159" xr:uid="{00000000-0005-0000-0000-0000FC1E0000}"/>
    <cellStyle name="Normal 2 2 2 3 2 5 3 2 3 3" xfId="24013" xr:uid="{00000000-0005-0000-0000-0000FD1E0000}"/>
    <cellStyle name="Normal 2 2 2 3 2 5 3 2 4" xfId="10564" xr:uid="{00000000-0005-0000-0000-0000FE1E0000}"/>
    <cellStyle name="Normal 2 2 2 3 2 5 3 2 4 2" xfId="26860" xr:uid="{00000000-0005-0000-0000-0000FF1E0000}"/>
    <cellStyle name="Normal 2 2 2 3 2 5 3 2 5" xfId="18714" xr:uid="{00000000-0005-0000-0000-0000001F0000}"/>
    <cellStyle name="Normal 2 2 2 3 2 5 3 3" xfId="3714" xr:uid="{00000000-0005-0000-0000-0000011F0000}"/>
    <cellStyle name="Normal 2 2 2 3 2 5 3 3 2" xfId="11860" xr:uid="{00000000-0005-0000-0000-0000021F0000}"/>
    <cellStyle name="Normal 2 2 2 3 2 5 3 3 2 2" xfId="28156" xr:uid="{00000000-0005-0000-0000-0000031F0000}"/>
    <cellStyle name="Normal 2 2 2 3 2 5 3 3 3" xfId="20010" xr:uid="{00000000-0005-0000-0000-0000041F0000}"/>
    <cellStyle name="Normal 2 2 2 3 2 5 3 4" xfId="6307" xr:uid="{00000000-0005-0000-0000-0000051F0000}"/>
    <cellStyle name="Normal 2 2 2 3 2 5 3 4 2" xfId="14453" xr:uid="{00000000-0005-0000-0000-0000061F0000}"/>
    <cellStyle name="Normal 2 2 2 3 2 5 3 4 2 2" xfId="30749" xr:uid="{00000000-0005-0000-0000-0000071F0000}"/>
    <cellStyle name="Normal 2 2 2 3 2 5 3 4 3" xfId="22603" xr:uid="{00000000-0005-0000-0000-0000081F0000}"/>
    <cellStyle name="Normal 2 2 2 3 2 5 3 5" xfId="9154" xr:uid="{00000000-0005-0000-0000-0000091F0000}"/>
    <cellStyle name="Normal 2 2 2 3 2 5 3 5 2" xfId="25450" xr:uid="{00000000-0005-0000-0000-00000A1F0000}"/>
    <cellStyle name="Normal 2 2 2 3 2 5 3 6" xfId="17304" xr:uid="{00000000-0005-0000-0000-00000B1F0000}"/>
    <cellStyle name="Normal 2 2 2 3 2 5 4" xfId="1713" xr:uid="{00000000-0005-0000-0000-00000C1F0000}"/>
    <cellStyle name="Normal 2 2 2 3 2 5 4 2" xfId="4323" xr:uid="{00000000-0005-0000-0000-00000D1F0000}"/>
    <cellStyle name="Normal 2 2 2 3 2 5 4 2 2" xfId="12469" xr:uid="{00000000-0005-0000-0000-00000E1F0000}"/>
    <cellStyle name="Normal 2 2 2 3 2 5 4 2 2 2" xfId="28765" xr:uid="{00000000-0005-0000-0000-00000F1F0000}"/>
    <cellStyle name="Normal 2 2 2 3 2 5 4 2 3" xfId="20619" xr:uid="{00000000-0005-0000-0000-0000101F0000}"/>
    <cellStyle name="Normal 2 2 2 3 2 5 4 3" xfId="7012" xr:uid="{00000000-0005-0000-0000-0000111F0000}"/>
    <cellStyle name="Normal 2 2 2 3 2 5 4 3 2" xfId="15158" xr:uid="{00000000-0005-0000-0000-0000121F0000}"/>
    <cellStyle name="Normal 2 2 2 3 2 5 4 3 2 2" xfId="31454" xr:uid="{00000000-0005-0000-0000-0000131F0000}"/>
    <cellStyle name="Normal 2 2 2 3 2 5 4 3 3" xfId="23308" xr:uid="{00000000-0005-0000-0000-0000141F0000}"/>
    <cellStyle name="Normal 2 2 2 3 2 5 4 4" xfId="9859" xr:uid="{00000000-0005-0000-0000-0000151F0000}"/>
    <cellStyle name="Normal 2 2 2 3 2 5 4 4 2" xfId="26155" xr:uid="{00000000-0005-0000-0000-0000161F0000}"/>
    <cellStyle name="Normal 2 2 2 3 2 5 4 5" xfId="18009" xr:uid="{00000000-0005-0000-0000-0000171F0000}"/>
    <cellStyle name="Normal 2 2 2 3 2 5 5" xfId="3105" xr:uid="{00000000-0005-0000-0000-0000181F0000}"/>
    <cellStyle name="Normal 2 2 2 3 2 5 5 2" xfId="11251" xr:uid="{00000000-0005-0000-0000-0000191F0000}"/>
    <cellStyle name="Normal 2 2 2 3 2 5 5 2 2" xfId="27547" xr:uid="{00000000-0005-0000-0000-00001A1F0000}"/>
    <cellStyle name="Normal 2 2 2 3 2 5 5 3" xfId="19401" xr:uid="{00000000-0005-0000-0000-00001B1F0000}"/>
    <cellStyle name="Normal 2 2 2 3 2 5 6" xfId="5602" xr:uid="{00000000-0005-0000-0000-00001C1F0000}"/>
    <cellStyle name="Normal 2 2 2 3 2 5 6 2" xfId="13748" xr:uid="{00000000-0005-0000-0000-00001D1F0000}"/>
    <cellStyle name="Normal 2 2 2 3 2 5 6 2 2" xfId="30044" xr:uid="{00000000-0005-0000-0000-00001E1F0000}"/>
    <cellStyle name="Normal 2 2 2 3 2 5 6 3" xfId="21898" xr:uid="{00000000-0005-0000-0000-00001F1F0000}"/>
    <cellStyle name="Normal 2 2 2 3 2 5 7" xfId="8449" xr:uid="{00000000-0005-0000-0000-0000201F0000}"/>
    <cellStyle name="Normal 2 2 2 3 2 5 7 2" xfId="24745" xr:uid="{00000000-0005-0000-0000-0000211F0000}"/>
    <cellStyle name="Normal 2 2 2 3 2 5 8" xfId="16599" xr:uid="{00000000-0005-0000-0000-0000221F0000}"/>
    <cellStyle name="Normal 2 2 2 3 2 6" xfId="392" xr:uid="{00000000-0005-0000-0000-0000231F0000}"/>
    <cellStyle name="Normal 2 2 2 3 2 6 2" xfId="1098" xr:uid="{00000000-0005-0000-0000-0000241F0000}"/>
    <cellStyle name="Normal 2 2 2 3 2 6 2 2" xfId="2508" xr:uid="{00000000-0005-0000-0000-0000251F0000}"/>
    <cellStyle name="Normal 2 2 2 3 2 6 2 2 2" xfId="5006" xr:uid="{00000000-0005-0000-0000-0000261F0000}"/>
    <cellStyle name="Normal 2 2 2 3 2 6 2 2 2 2" xfId="13152" xr:uid="{00000000-0005-0000-0000-0000271F0000}"/>
    <cellStyle name="Normal 2 2 2 3 2 6 2 2 2 2 2" xfId="29448" xr:uid="{00000000-0005-0000-0000-0000281F0000}"/>
    <cellStyle name="Normal 2 2 2 3 2 6 2 2 2 3" xfId="21302" xr:uid="{00000000-0005-0000-0000-0000291F0000}"/>
    <cellStyle name="Normal 2 2 2 3 2 6 2 2 3" xfId="7807" xr:uid="{00000000-0005-0000-0000-00002A1F0000}"/>
    <cellStyle name="Normal 2 2 2 3 2 6 2 2 3 2" xfId="15953" xr:uid="{00000000-0005-0000-0000-00002B1F0000}"/>
    <cellStyle name="Normal 2 2 2 3 2 6 2 2 3 2 2" xfId="32249" xr:uid="{00000000-0005-0000-0000-00002C1F0000}"/>
    <cellStyle name="Normal 2 2 2 3 2 6 2 2 3 3" xfId="24103" xr:uid="{00000000-0005-0000-0000-00002D1F0000}"/>
    <cellStyle name="Normal 2 2 2 3 2 6 2 2 4" xfId="10654" xr:uid="{00000000-0005-0000-0000-00002E1F0000}"/>
    <cellStyle name="Normal 2 2 2 3 2 6 2 2 4 2" xfId="26950" xr:uid="{00000000-0005-0000-0000-00002F1F0000}"/>
    <cellStyle name="Normal 2 2 2 3 2 6 2 2 5" xfId="18804" xr:uid="{00000000-0005-0000-0000-0000301F0000}"/>
    <cellStyle name="Normal 2 2 2 3 2 6 2 3" xfId="3788" xr:uid="{00000000-0005-0000-0000-0000311F0000}"/>
    <cellStyle name="Normal 2 2 2 3 2 6 2 3 2" xfId="11934" xr:uid="{00000000-0005-0000-0000-0000321F0000}"/>
    <cellStyle name="Normal 2 2 2 3 2 6 2 3 2 2" xfId="28230" xr:uid="{00000000-0005-0000-0000-0000331F0000}"/>
    <cellStyle name="Normal 2 2 2 3 2 6 2 3 3" xfId="20084" xr:uid="{00000000-0005-0000-0000-0000341F0000}"/>
    <cellStyle name="Normal 2 2 2 3 2 6 2 4" xfId="6397" xr:uid="{00000000-0005-0000-0000-0000351F0000}"/>
    <cellStyle name="Normal 2 2 2 3 2 6 2 4 2" xfId="14543" xr:uid="{00000000-0005-0000-0000-0000361F0000}"/>
    <cellStyle name="Normal 2 2 2 3 2 6 2 4 2 2" xfId="30839" xr:uid="{00000000-0005-0000-0000-0000371F0000}"/>
    <cellStyle name="Normal 2 2 2 3 2 6 2 4 3" xfId="22693" xr:uid="{00000000-0005-0000-0000-0000381F0000}"/>
    <cellStyle name="Normal 2 2 2 3 2 6 2 5" xfId="9244" xr:uid="{00000000-0005-0000-0000-0000391F0000}"/>
    <cellStyle name="Normal 2 2 2 3 2 6 2 5 2" xfId="25540" xr:uid="{00000000-0005-0000-0000-00003A1F0000}"/>
    <cellStyle name="Normal 2 2 2 3 2 6 2 6" xfId="17394" xr:uid="{00000000-0005-0000-0000-00003B1F0000}"/>
    <cellStyle name="Normal 2 2 2 3 2 6 3" xfId="1803" xr:uid="{00000000-0005-0000-0000-00003C1F0000}"/>
    <cellStyle name="Normal 2 2 2 3 2 6 3 2" xfId="4397" xr:uid="{00000000-0005-0000-0000-00003D1F0000}"/>
    <cellStyle name="Normal 2 2 2 3 2 6 3 2 2" xfId="12543" xr:uid="{00000000-0005-0000-0000-00003E1F0000}"/>
    <cellStyle name="Normal 2 2 2 3 2 6 3 2 2 2" xfId="28839" xr:uid="{00000000-0005-0000-0000-00003F1F0000}"/>
    <cellStyle name="Normal 2 2 2 3 2 6 3 2 3" xfId="20693" xr:uid="{00000000-0005-0000-0000-0000401F0000}"/>
    <cellStyle name="Normal 2 2 2 3 2 6 3 3" xfId="7102" xr:uid="{00000000-0005-0000-0000-0000411F0000}"/>
    <cellStyle name="Normal 2 2 2 3 2 6 3 3 2" xfId="15248" xr:uid="{00000000-0005-0000-0000-0000421F0000}"/>
    <cellStyle name="Normal 2 2 2 3 2 6 3 3 2 2" xfId="31544" xr:uid="{00000000-0005-0000-0000-0000431F0000}"/>
    <cellStyle name="Normal 2 2 2 3 2 6 3 3 3" xfId="23398" xr:uid="{00000000-0005-0000-0000-0000441F0000}"/>
    <cellStyle name="Normal 2 2 2 3 2 6 3 4" xfId="9949" xr:uid="{00000000-0005-0000-0000-0000451F0000}"/>
    <cellStyle name="Normal 2 2 2 3 2 6 3 4 2" xfId="26245" xr:uid="{00000000-0005-0000-0000-0000461F0000}"/>
    <cellStyle name="Normal 2 2 2 3 2 6 3 5" xfId="18099" xr:uid="{00000000-0005-0000-0000-0000471F0000}"/>
    <cellStyle name="Normal 2 2 2 3 2 6 4" xfId="3179" xr:uid="{00000000-0005-0000-0000-0000481F0000}"/>
    <cellStyle name="Normal 2 2 2 3 2 6 4 2" xfId="11325" xr:uid="{00000000-0005-0000-0000-0000491F0000}"/>
    <cellStyle name="Normal 2 2 2 3 2 6 4 2 2" xfId="27621" xr:uid="{00000000-0005-0000-0000-00004A1F0000}"/>
    <cellStyle name="Normal 2 2 2 3 2 6 4 3" xfId="19475" xr:uid="{00000000-0005-0000-0000-00004B1F0000}"/>
    <cellStyle name="Normal 2 2 2 3 2 6 5" xfId="5692" xr:uid="{00000000-0005-0000-0000-00004C1F0000}"/>
    <cellStyle name="Normal 2 2 2 3 2 6 5 2" xfId="13838" xr:uid="{00000000-0005-0000-0000-00004D1F0000}"/>
    <cellStyle name="Normal 2 2 2 3 2 6 5 2 2" xfId="30134" xr:uid="{00000000-0005-0000-0000-00004E1F0000}"/>
    <cellStyle name="Normal 2 2 2 3 2 6 5 3" xfId="21988" xr:uid="{00000000-0005-0000-0000-00004F1F0000}"/>
    <cellStyle name="Normal 2 2 2 3 2 6 6" xfId="8539" xr:uid="{00000000-0005-0000-0000-0000501F0000}"/>
    <cellStyle name="Normal 2 2 2 3 2 6 6 2" xfId="24835" xr:uid="{00000000-0005-0000-0000-0000511F0000}"/>
    <cellStyle name="Normal 2 2 2 3 2 6 7" xfId="16689" xr:uid="{00000000-0005-0000-0000-0000521F0000}"/>
    <cellStyle name="Normal 2 2 2 3 2 7" xfId="754" xr:uid="{00000000-0005-0000-0000-0000531F0000}"/>
    <cellStyle name="Normal 2 2 2 3 2 7 2" xfId="2164" xr:uid="{00000000-0005-0000-0000-0000541F0000}"/>
    <cellStyle name="Normal 2 2 2 3 2 7 2 2" xfId="4710" xr:uid="{00000000-0005-0000-0000-0000551F0000}"/>
    <cellStyle name="Normal 2 2 2 3 2 7 2 2 2" xfId="12856" xr:uid="{00000000-0005-0000-0000-0000561F0000}"/>
    <cellStyle name="Normal 2 2 2 3 2 7 2 2 2 2" xfId="29152" xr:uid="{00000000-0005-0000-0000-0000571F0000}"/>
    <cellStyle name="Normal 2 2 2 3 2 7 2 2 3" xfId="21006" xr:uid="{00000000-0005-0000-0000-0000581F0000}"/>
    <cellStyle name="Normal 2 2 2 3 2 7 2 3" xfId="7463" xr:uid="{00000000-0005-0000-0000-0000591F0000}"/>
    <cellStyle name="Normal 2 2 2 3 2 7 2 3 2" xfId="15609" xr:uid="{00000000-0005-0000-0000-00005A1F0000}"/>
    <cellStyle name="Normal 2 2 2 3 2 7 2 3 2 2" xfId="31905" xr:uid="{00000000-0005-0000-0000-00005B1F0000}"/>
    <cellStyle name="Normal 2 2 2 3 2 7 2 3 3" xfId="23759" xr:uid="{00000000-0005-0000-0000-00005C1F0000}"/>
    <cellStyle name="Normal 2 2 2 3 2 7 2 4" xfId="10310" xr:uid="{00000000-0005-0000-0000-00005D1F0000}"/>
    <cellStyle name="Normal 2 2 2 3 2 7 2 4 2" xfId="26606" xr:uid="{00000000-0005-0000-0000-00005E1F0000}"/>
    <cellStyle name="Normal 2 2 2 3 2 7 2 5" xfId="18460" xr:uid="{00000000-0005-0000-0000-00005F1F0000}"/>
    <cellStyle name="Normal 2 2 2 3 2 7 3" xfId="3492" xr:uid="{00000000-0005-0000-0000-0000601F0000}"/>
    <cellStyle name="Normal 2 2 2 3 2 7 3 2" xfId="11638" xr:uid="{00000000-0005-0000-0000-0000611F0000}"/>
    <cellStyle name="Normal 2 2 2 3 2 7 3 2 2" xfId="27934" xr:uid="{00000000-0005-0000-0000-0000621F0000}"/>
    <cellStyle name="Normal 2 2 2 3 2 7 3 3" xfId="19788" xr:uid="{00000000-0005-0000-0000-0000631F0000}"/>
    <cellStyle name="Normal 2 2 2 3 2 7 4" xfId="6053" xr:uid="{00000000-0005-0000-0000-0000641F0000}"/>
    <cellStyle name="Normal 2 2 2 3 2 7 4 2" xfId="14199" xr:uid="{00000000-0005-0000-0000-0000651F0000}"/>
    <cellStyle name="Normal 2 2 2 3 2 7 4 2 2" xfId="30495" xr:uid="{00000000-0005-0000-0000-0000661F0000}"/>
    <cellStyle name="Normal 2 2 2 3 2 7 4 3" xfId="22349" xr:uid="{00000000-0005-0000-0000-0000671F0000}"/>
    <cellStyle name="Normal 2 2 2 3 2 7 5" xfId="8900" xr:uid="{00000000-0005-0000-0000-0000681F0000}"/>
    <cellStyle name="Normal 2 2 2 3 2 7 5 2" xfId="25196" xr:uid="{00000000-0005-0000-0000-0000691F0000}"/>
    <cellStyle name="Normal 2 2 2 3 2 7 6" xfId="17050" xr:uid="{00000000-0005-0000-0000-00006A1F0000}"/>
    <cellStyle name="Normal 2 2 2 3 2 8" xfId="1459" xr:uid="{00000000-0005-0000-0000-00006B1F0000}"/>
    <cellStyle name="Normal 2 2 2 3 2 8 2" xfId="4101" xr:uid="{00000000-0005-0000-0000-00006C1F0000}"/>
    <cellStyle name="Normal 2 2 2 3 2 8 2 2" xfId="12247" xr:uid="{00000000-0005-0000-0000-00006D1F0000}"/>
    <cellStyle name="Normal 2 2 2 3 2 8 2 2 2" xfId="28543" xr:uid="{00000000-0005-0000-0000-00006E1F0000}"/>
    <cellStyle name="Normal 2 2 2 3 2 8 2 3" xfId="20397" xr:uid="{00000000-0005-0000-0000-00006F1F0000}"/>
    <cellStyle name="Normal 2 2 2 3 2 8 3" xfId="6758" xr:uid="{00000000-0005-0000-0000-0000701F0000}"/>
    <cellStyle name="Normal 2 2 2 3 2 8 3 2" xfId="14904" xr:uid="{00000000-0005-0000-0000-0000711F0000}"/>
    <cellStyle name="Normal 2 2 2 3 2 8 3 2 2" xfId="31200" xr:uid="{00000000-0005-0000-0000-0000721F0000}"/>
    <cellStyle name="Normal 2 2 2 3 2 8 3 3" xfId="23054" xr:uid="{00000000-0005-0000-0000-0000731F0000}"/>
    <cellStyle name="Normal 2 2 2 3 2 8 4" xfId="9605" xr:uid="{00000000-0005-0000-0000-0000741F0000}"/>
    <cellStyle name="Normal 2 2 2 3 2 8 4 2" xfId="25901" xr:uid="{00000000-0005-0000-0000-0000751F0000}"/>
    <cellStyle name="Normal 2 2 2 3 2 8 5" xfId="17755" xr:uid="{00000000-0005-0000-0000-0000761F0000}"/>
    <cellStyle name="Normal 2 2 2 3 2 9" xfId="2883" xr:uid="{00000000-0005-0000-0000-0000771F0000}"/>
    <cellStyle name="Normal 2 2 2 3 2 9 2" xfId="11029" xr:uid="{00000000-0005-0000-0000-0000781F0000}"/>
    <cellStyle name="Normal 2 2 2 3 2 9 2 2" xfId="27325" xr:uid="{00000000-0005-0000-0000-0000791F0000}"/>
    <cellStyle name="Normal 2 2 2 3 2 9 3" xfId="19179" xr:uid="{00000000-0005-0000-0000-00007A1F0000}"/>
    <cellStyle name="Normal 2 2 2 3 3" xfId="70" xr:uid="{00000000-0005-0000-0000-00007B1F0000}"/>
    <cellStyle name="Normal 2 2 2 3 3 10" xfId="8217" xr:uid="{00000000-0005-0000-0000-00007C1F0000}"/>
    <cellStyle name="Normal 2 2 2 3 3 10 2" xfId="24513" xr:uid="{00000000-0005-0000-0000-00007D1F0000}"/>
    <cellStyle name="Normal 2 2 2 3 3 11" xfId="16367" xr:uid="{00000000-0005-0000-0000-00007E1F0000}"/>
    <cellStyle name="Normal 2 2 2 3 3 2" xfId="160" xr:uid="{00000000-0005-0000-0000-00007F1F0000}"/>
    <cellStyle name="Normal 2 2 2 3 3 2 2" xfId="504" xr:uid="{00000000-0005-0000-0000-0000801F0000}"/>
    <cellStyle name="Normal 2 2 2 3 3 2 2 2" xfId="1210" xr:uid="{00000000-0005-0000-0000-0000811F0000}"/>
    <cellStyle name="Normal 2 2 2 3 3 2 2 2 2" xfId="2620" xr:uid="{00000000-0005-0000-0000-0000821F0000}"/>
    <cellStyle name="Normal 2 2 2 3 3 2 2 2 2 2" xfId="5098" xr:uid="{00000000-0005-0000-0000-0000831F0000}"/>
    <cellStyle name="Normal 2 2 2 3 3 2 2 2 2 2 2" xfId="13244" xr:uid="{00000000-0005-0000-0000-0000841F0000}"/>
    <cellStyle name="Normal 2 2 2 3 3 2 2 2 2 2 2 2" xfId="29540" xr:uid="{00000000-0005-0000-0000-0000851F0000}"/>
    <cellStyle name="Normal 2 2 2 3 3 2 2 2 2 2 3" xfId="21394" xr:uid="{00000000-0005-0000-0000-0000861F0000}"/>
    <cellStyle name="Normal 2 2 2 3 3 2 2 2 2 3" xfId="7919" xr:uid="{00000000-0005-0000-0000-0000871F0000}"/>
    <cellStyle name="Normal 2 2 2 3 3 2 2 2 2 3 2" xfId="16065" xr:uid="{00000000-0005-0000-0000-0000881F0000}"/>
    <cellStyle name="Normal 2 2 2 3 3 2 2 2 2 3 2 2" xfId="32361" xr:uid="{00000000-0005-0000-0000-0000891F0000}"/>
    <cellStyle name="Normal 2 2 2 3 3 2 2 2 2 3 3" xfId="24215" xr:uid="{00000000-0005-0000-0000-00008A1F0000}"/>
    <cellStyle name="Normal 2 2 2 3 3 2 2 2 2 4" xfId="10766" xr:uid="{00000000-0005-0000-0000-00008B1F0000}"/>
    <cellStyle name="Normal 2 2 2 3 3 2 2 2 2 4 2" xfId="27062" xr:uid="{00000000-0005-0000-0000-00008C1F0000}"/>
    <cellStyle name="Normal 2 2 2 3 3 2 2 2 2 5" xfId="18916" xr:uid="{00000000-0005-0000-0000-00008D1F0000}"/>
    <cellStyle name="Normal 2 2 2 3 3 2 2 2 3" xfId="3880" xr:uid="{00000000-0005-0000-0000-00008E1F0000}"/>
    <cellStyle name="Normal 2 2 2 3 3 2 2 2 3 2" xfId="12026" xr:uid="{00000000-0005-0000-0000-00008F1F0000}"/>
    <cellStyle name="Normal 2 2 2 3 3 2 2 2 3 2 2" xfId="28322" xr:uid="{00000000-0005-0000-0000-0000901F0000}"/>
    <cellStyle name="Normal 2 2 2 3 3 2 2 2 3 3" xfId="20176" xr:uid="{00000000-0005-0000-0000-0000911F0000}"/>
    <cellStyle name="Normal 2 2 2 3 3 2 2 2 4" xfId="6509" xr:uid="{00000000-0005-0000-0000-0000921F0000}"/>
    <cellStyle name="Normal 2 2 2 3 3 2 2 2 4 2" xfId="14655" xr:uid="{00000000-0005-0000-0000-0000931F0000}"/>
    <cellStyle name="Normal 2 2 2 3 3 2 2 2 4 2 2" xfId="30951" xr:uid="{00000000-0005-0000-0000-0000941F0000}"/>
    <cellStyle name="Normal 2 2 2 3 3 2 2 2 4 3" xfId="22805" xr:uid="{00000000-0005-0000-0000-0000951F0000}"/>
    <cellStyle name="Normal 2 2 2 3 3 2 2 2 5" xfId="9356" xr:uid="{00000000-0005-0000-0000-0000961F0000}"/>
    <cellStyle name="Normal 2 2 2 3 3 2 2 2 5 2" xfId="25652" xr:uid="{00000000-0005-0000-0000-0000971F0000}"/>
    <cellStyle name="Normal 2 2 2 3 3 2 2 2 6" xfId="17506" xr:uid="{00000000-0005-0000-0000-0000981F0000}"/>
    <cellStyle name="Normal 2 2 2 3 3 2 2 3" xfId="1915" xr:uid="{00000000-0005-0000-0000-0000991F0000}"/>
    <cellStyle name="Normal 2 2 2 3 3 2 2 3 2" xfId="4489" xr:uid="{00000000-0005-0000-0000-00009A1F0000}"/>
    <cellStyle name="Normal 2 2 2 3 3 2 2 3 2 2" xfId="12635" xr:uid="{00000000-0005-0000-0000-00009B1F0000}"/>
    <cellStyle name="Normal 2 2 2 3 3 2 2 3 2 2 2" xfId="28931" xr:uid="{00000000-0005-0000-0000-00009C1F0000}"/>
    <cellStyle name="Normal 2 2 2 3 3 2 2 3 2 3" xfId="20785" xr:uid="{00000000-0005-0000-0000-00009D1F0000}"/>
    <cellStyle name="Normal 2 2 2 3 3 2 2 3 3" xfId="7214" xr:uid="{00000000-0005-0000-0000-00009E1F0000}"/>
    <cellStyle name="Normal 2 2 2 3 3 2 2 3 3 2" xfId="15360" xr:uid="{00000000-0005-0000-0000-00009F1F0000}"/>
    <cellStyle name="Normal 2 2 2 3 3 2 2 3 3 2 2" xfId="31656" xr:uid="{00000000-0005-0000-0000-0000A01F0000}"/>
    <cellStyle name="Normal 2 2 2 3 3 2 2 3 3 3" xfId="23510" xr:uid="{00000000-0005-0000-0000-0000A11F0000}"/>
    <cellStyle name="Normal 2 2 2 3 3 2 2 3 4" xfId="10061" xr:uid="{00000000-0005-0000-0000-0000A21F0000}"/>
    <cellStyle name="Normal 2 2 2 3 3 2 2 3 4 2" xfId="26357" xr:uid="{00000000-0005-0000-0000-0000A31F0000}"/>
    <cellStyle name="Normal 2 2 2 3 3 2 2 3 5" xfId="18211" xr:uid="{00000000-0005-0000-0000-0000A41F0000}"/>
    <cellStyle name="Normal 2 2 2 3 3 2 2 4" xfId="3271" xr:uid="{00000000-0005-0000-0000-0000A51F0000}"/>
    <cellStyle name="Normal 2 2 2 3 3 2 2 4 2" xfId="11417" xr:uid="{00000000-0005-0000-0000-0000A61F0000}"/>
    <cellStyle name="Normal 2 2 2 3 3 2 2 4 2 2" xfId="27713" xr:uid="{00000000-0005-0000-0000-0000A71F0000}"/>
    <cellStyle name="Normal 2 2 2 3 3 2 2 4 3" xfId="19567" xr:uid="{00000000-0005-0000-0000-0000A81F0000}"/>
    <cellStyle name="Normal 2 2 2 3 3 2 2 5" xfId="5804" xr:uid="{00000000-0005-0000-0000-0000A91F0000}"/>
    <cellStyle name="Normal 2 2 2 3 3 2 2 5 2" xfId="13950" xr:uid="{00000000-0005-0000-0000-0000AA1F0000}"/>
    <cellStyle name="Normal 2 2 2 3 3 2 2 5 2 2" xfId="30246" xr:uid="{00000000-0005-0000-0000-0000AB1F0000}"/>
    <cellStyle name="Normal 2 2 2 3 3 2 2 5 3" xfId="22100" xr:uid="{00000000-0005-0000-0000-0000AC1F0000}"/>
    <cellStyle name="Normal 2 2 2 3 3 2 2 6" xfId="8651" xr:uid="{00000000-0005-0000-0000-0000AD1F0000}"/>
    <cellStyle name="Normal 2 2 2 3 3 2 2 6 2" xfId="24947" xr:uid="{00000000-0005-0000-0000-0000AE1F0000}"/>
    <cellStyle name="Normal 2 2 2 3 3 2 2 7" xfId="16801" xr:uid="{00000000-0005-0000-0000-0000AF1F0000}"/>
    <cellStyle name="Normal 2 2 2 3 3 2 3" xfId="866" xr:uid="{00000000-0005-0000-0000-0000B01F0000}"/>
    <cellStyle name="Normal 2 2 2 3 3 2 3 2" xfId="2276" xr:uid="{00000000-0005-0000-0000-0000B11F0000}"/>
    <cellStyle name="Normal 2 2 2 3 3 2 3 2 2" xfId="4802" xr:uid="{00000000-0005-0000-0000-0000B21F0000}"/>
    <cellStyle name="Normal 2 2 2 3 3 2 3 2 2 2" xfId="12948" xr:uid="{00000000-0005-0000-0000-0000B31F0000}"/>
    <cellStyle name="Normal 2 2 2 3 3 2 3 2 2 2 2" xfId="29244" xr:uid="{00000000-0005-0000-0000-0000B41F0000}"/>
    <cellStyle name="Normal 2 2 2 3 3 2 3 2 2 3" xfId="21098" xr:uid="{00000000-0005-0000-0000-0000B51F0000}"/>
    <cellStyle name="Normal 2 2 2 3 3 2 3 2 3" xfId="7575" xr:uid="{00000000-0005-0000-0000-0000B61F0000}"/>
    <cellStyle name="Normal 2 2 2 3 3 2 3 2 3 2" xfId="15721" xr:uid="{00000000-0005-0000-0000-0000B71F0000}"/>
    <cellStyle name="Normal 2 2 2 3 3 2 3 2 3 2 2" xfId="32017" xr:uid="{00000000-0005-0000-0000-0000B81F0000}"/>
    <cellStyle name="Normal 2 2 2 3 3 2 3 2 3 3" xfId="23871" xr:uid="{00000000-0005-0000-0000-0000B91F0000}"/>
    <cellStyle name="Normal 2 2 2 3 3 2 3 2 4" xfId="10422" xr:uid="{00000000-0005-0000-0000-0000BA1F0000}"/>
    <cellStyle name="Normal 2 2 2 3 3 2 3 2 4 2" xfId="26718" xr:uid="{00000000-0005-0000-0000-0000BB1F0000}"/>
    <cellStyle name="Normal 2 2 2 3 3 2 3 2 5" xfId="18572" xr:uid="{00000000-0005-0000-0000-0000BC1F0000}"/>
    <cellStyle name="Normal 2 2 2 3 3 2 3 3" xfId="3584" xr:uid="{00000000-0005-0000-0000-0000BD1F0000}"/>
    <cellStyle name="Normal 2 2 2 3 3 2 3 3 2" xfId="11730" xr:uid="{00000000-0005-0000-0000-0000BE1F0000}"/>
    <cellStyle name="Normal 2 2 2 3 3 2 3 3 2 2" xfId="28026" xr:uid="{00000000-0005-0000-0000-0000BF1F0000}"/>
    <cellStyle name="Normal 2 2 2 3 3 2 3 3 3" xfId="19880" xr:uid="{00000000-0005-0000-0000-0000C01F0000}"/>
    <cellStyle name="Normal 2 2 2 3 3 2 3 4" xfId="6165" xr:uid="{00000000-0005-0000-0000-0000C11F0000}"/>
    <cellStyle name="Normal 2 2 2 3 3 2 3 4 2" xfId="14311" xr:uid="{00000000-0005-0000-0000-0000C21F0000}"/>
    <cellStyle name="Normal 2 2 2 3 3 2 3 4 2 2" xfId="30607" xr:uid="{00000000-0005-0000-0000-0000C31F0000}"/>
    <cellStyle name="Normal 2 2 2 3 3 2 3 4 3" xfId="22461" xr:uid="{00000000-0005-0000-0000-0000C41F0000}"/>
    <cellStyle name="Normal 2 2 2 3 3 2 3 5" xfId="9012" xr:uid="{00000000-0005-0000-0000-0000C51F0000}"/>
    <cellStyle name="Normal 2 2 2 3 3 2 3 5 2" xfId="25308" xr:uid="{00000000-0005-0000-0000-0000C61F0000}"/>
    <cellStyle name="Normal 2 2 2 3 3 2 3 6" xfId="17162" xr:uid="{00000000-0005-0000-0000-0000C71F0000}"/>
    <cellStyle name="Normal 2 2 2 3 3 2 4" xfId="1571" xr:uid="{00000000-0005-0000-0000-0000C81F0000}"/>
    <cellStyle name="Normal 2 2 2 3 3 2 4 2" xfId="4193" xr:uid="{00000000-0005-0000-0000-0000C91F0000}"/>
    <cellStyle name="Normal 2 2 2 3 3 2 4 2 2" xfId="12339" xr:uid="{00000000-0005-0000-0000-0000CA1F0000}"/>
    <cellStyle name="Normal 2 2 2 3 3 2 4 2 2 2" xfId="28635" xr:uid="{00000000-0005-0000-0000-0000CB1F0000}"/>
    <cellStyle name="Normal 2 2 2 3 3 2 4 2 3" xfId="20489" xr:uid="{00000000-0005-0000-0000-0000CC1F0000}"/>
    <cellStyle name="Normal 2 2 2 3 3 2 4 3" xfId="6870" xr:uid="{00000000-0005-0000-0000-0000CD1F0000}"/>
    <cellStyle name="Normal 2 2 2 3 3 2 4 3 2" xfId="15016" xr:uid="{00000000-0005-0000-0000-0000CE1F0000}"/>
    <cellStyle name="Normal 2 2 2 3 3 2 4 3 2 2" xfId="31312" xr:uid="{00000000-0005-0000-0000-0000CF1F0000}"/>
    <cellStyle name="Normal 2 2 2 3 3 2 4 3 3" xfId="23166" xr:uid="{00000000-0005-0000-0000-0000D01F0000}"/>
    <cellStyle name="Normal 2 2 2 3 3 2 4 4" xfId="9717" xr:uid="{00000000-0005-0000-0000-0000D11F0000}"/>
    <cellStyle name="Normal 2 2 2 3 3 2 4 4 2" xfId="26013" xr:uid="{00000000-0005-0000-0000-0000D21F0000}"/>
    <cellStyle name="Normal 2 2 2 3 3 2 4 5" xfId="17867" xr:uid="{00000000-0005-0000-0000-0000D31F0000}"/>
    <cellStyle name="Normal 2 2 2 3 3 2 5" xfId="2975" xr:uid="{00000000-0005-0000-0000-0000D41F0000}"/>
    <cellStyle name="Normal 2 2 2 3 3 2 5 2" xfId="11121" xr:uid="{00000000-0005-0000-0000-0000D51F0000}"/>
    <cellStyle name="Normal 2 2 2 3 3 2 5 2 2" xfId="27417" xr:uid="{00000000-0005-0000-0000-0000D61F0000}"/>
    <cellStyle name="Normal 2 2 2 3 3 2 5 3" xfId="19271" xr:uid="{00000000-0005-0000-0000-0000D71F0000}"/>
    <cellStyle name="Normal 2 2 2 3 3 2 6" xfId="5460" xr:uid="{00000000-0005-0000-0000-0000D81F0000}"/>
    <cellStyle name="Normal 2 2 2 3 3 2 6 2" xfId="13606" xr:uid="{00000000-0005-0000-0000-0000D91F0000}"/>
    <cellStyle name="Normal 2 2 2 3 3 2 6 2 2" xfId="29902" xr:uid="{00000000-0005-0000-0000-0000DA1F0000}"/>
    <cellStyle name="Normal 2 2 2 3 3 2 6 3" xfId="21756" xr:uid="{00000000-0005-0000-0000-0000DB1F0000}"/>
    <cellStyle name="Normal 2 2 2 3 3 2 7" xfId="8307" xr:uid="{00000000-0005-0000-0000-0000DC1F0000}"/>
    <cellStyle name="Normal 2 2 2 3 3 2 7 2" xfId="24603" xr:uid="{00000000-0005-0000-0000-0000DD1F0000}"/>
    <cellStyle name="Normal 2 2 2 3 3 2 8" xfId="16457" xr:uid="{00000000-0005-0000-0000-0000DE1F0000}"/>
    <cellStyle name="Normal 2 2 2 3 3 3" xfId="238" xr:uid="{00000000-0005-0000-0000-0000DF1F0000}"/>
    <cellStyle name="Normal 2 2 2 3 3 3 2" xfId="582" xr:uid="{00000000-0005-0000-0000-0000E01F0000}"/>
    <cellStyle name="Normal 2 2 2 3 3 3 2 2" xfId="1288" xr:uid="{00000000-0005-0000-0000-0000E11F0000}"/>
    <cellStyle name="Normal 2 2 2 3 3 3 2 2 2" xfId="2698" xr:uid="{00000000-0005-0000-0000-0000E21F0000}"/>
    <cellStyle name="Normal 2 2 2 3 3 3 2 2 2 2" xfId="5172" xr:uid="{00000000-0005-0000-0000-0000E31F0000}"/>
    <cellStyle name="Normal 2 2 2 3 3 3 2 2 2 2 2" xfId="13318" xr:uid="{00000000-0005-0000-0000-0000E41F0000}"/>
    <cellStyle name="Normal 2 2 2 3 3 3 2 2 2 2 2 2" xfId="29614" xr:uid="{00000000-0005-0000-0000-0000E51F0000}"/>
    <cellStyle name="Normal 2 2 2 3 3 3 2 2 2 2 3" xfId="21468" xr:uid="{00000000-0005-0000-0000-0000E61F0000}"/>
    <cellStyle name="Normal 2 2 2 3 3 3 2 2 2 3" xfId="7997" xr:uid="{00000000-0005-0000-0000-0000E71F0000}"/>
    <cellStyle name="Normal 2 2 2 3 3 3 2 2 2 3 2" xfId="16143" xr:uid="{00000000-0005-0000-0000-0000E81F0000}"/>
    <cellStyle name="Normal 2 2 2 3 3 3 2 2 2 3 2 2" xfId="32439" xr:uid="{00000000-0005-0000-0000-0000E91F0000}"/>
    <cellStyle name="Normal 2 2 2 3 3 3 2 2 2 3 3" xfId="24293" xr:uid="{00000000-0005-0000-0000-0000EA1F0000}"/>
    <cellStyle name="Normal 2 2 2 3 3 3 2 2 2 4" xfId="10844" xr:uid="{00000000-0005-0000-0000-0000EB1F0000}"/>
    <cellStyle name="Normal 2 2 2 3 3 3 2 2 2 4 2" xfId="27140" xr:uid="{00000000-0005-0000-0000-0000EC1F0000}"/>
    <cellStyle name="Normal 2 2 2 3 3 3 2 2 2 5" xfId="18994" xr:uid="{00000000-0005-0000-0000-0000ED1F0000}"/>
    <cellStyle name="Normal 2 2 2 3 3 3 2 2 3" xfId="3954" xr:uid="{00000000-0005-0000-0000-0000EE1F0000}"/>
    <cellStyle name="Normal 2 2 2 3 3 3 2 2 3 2" xfId="12100" xr:uid="{00000000-0005-0000-0000-0000EF1F0000}"/>
    <cellStyle name="Normal 2 2 2 3 3 3 2 2 3 2 2" xfId="28396" xr:uid="{00000000-0005-0000-0000-0000F01F0000}"/>
    <cellStyle name="Normal 2 2 2 3 3 3 2 2 3 3" xfId="20250" xr:uid="{00000000-0005-0000-0000-0000F11F0000}"/>
    <cellStyle name="Normal 2 2 2 3 3 3 2 2 4" xfId="6587" xr:uid="{00000000-0005-0000-0000-0000F21F0000}"/>
    <cellStyle name="Normal 2 2 2 3 3 3 2 2 4 2" xfId="14733" xr:uid="{00000000-0005-0000-0000-0000F31F0000}"/>
    <cellStyle name="Normal 2 2 2 3 3 3 2 2 4 2 2" xfId="31029" xr:uid="{00000000-0005-0000-0000-0000F41F0000}"/>
    <cellStyle name="Normal 2 2 2 3 3 3 2 2 4 3" xfId="22883" xr:uid="{00000000-0005-0000-0000-0000F51F0000}"/>
    <cellStyle name="Normal 2 2 2 3 3 3 2 2 5" xfId="9434" xr:uid="{00000000-0005-0000-0000-0000F61F0000}"/>
    <cellStyle name="Normal 2 2 2 3 3 3 2 2 5 2" xfId="25730" xr:uid="{00000000-0005-0000-0000-0000F71F0000}"/>
    <cellStyle name="Normal 2 2 2 3 3 3 2 2 6" xfId="17584" xr:uid="{00000000-0005-0000-0000-0000F81F0000}"/>
    <cellStyle name="Normal 2 2 2 3 3 3 2 3" xfId="1993" xr:uid="{00000000-0005-0000-0000-0000F91F0000}"/>
    <cellStyle name="Normal 2 2 2 3 3 3 2 3 2" xfId="4563" xr:uid="{00000000-0005-0000-0000-0000FA1F0000}"/>
    <cellStyle name="Normal 2 2 2 3 3 3 2 3 2 2" xfId="12709" xr:uid="{00000000-0005-0000-0000-0000FB1F0000}"/>
    <cellStyle name="Normal 2 2 2 3 3 3 2 3 2 2 2" xfId="29005" xr:uid="{00000000-0005-0000-0000-0000FC1F0000}"/>
    <cellStyle name="Normal 2 2 2 3 3 3 2 3 2 3" xfId="20859" xr:uid="{00000000-0005-0000-0000-0000FD1F0000}"/>
    <cellStyle name="Normal 2 2 2 3 3 3 2 3 3" xfId="7292" xr:uid="{00000000-0005-0000-0000-0000FE1F0000}"/>
    <cellStyle name="Normal 2 2 2 3 3 3 2 3 3 2" xfId="15438" xr:uid="{00000000-0005-0000-0000-0000FF1F0000}"/>
    <cellStyle name="Normal 2 2 2 3 3 3 2 3 3 2 2" xfId="31734" xr:uid="{00000000-0005-0000-0000-000000200000}"/>
    <cellStyle name="Normal 2 2 2 3 3 3 2 3 3 3" xfId="23588" xr:uid="{00000000-0005-0000-0000-000001200000}"/>
    <cellStyle name="Normal 2 2 2 3 3 3 2 3 4" xfId="10139" xr:uid="{00000000-0005-0000-0000-000002200000}"/>
    <cellStyle name="Normal 2 2 2 3 3 3 2 3 4 2" xfId="26435" xr:uid="{00000000-0005-0000-0000-000003200000}"/>
    <cellStyle name="Normal 2 2 2 3 3 3 2 3 5" xfId="18289" xr:uid="{00000000-0005-0000-0000-000004200000}"/>
    <cellStyle name="Normal 2 2 2 3 3 3 2 4" xfId="3345" xr:uid="{00000000-0005-0000-0000-000005200000}"/>
    <cellStyle name="Normal 2 2 2 3 3 3 2 4 2" xfId="11491" xr:uid="{00000000-0005-0000-0000-000006200000}"/>
    <cellStyle name="Normal 2 2 2 3 3 3 2 4 2 2" xfId="27787" xr:uid="{00000000-0005-0000-0000-000007200000}"/>
    <cellStyle name="Normal 2 2 2 3 3 3 2 4 3" xfId="19641" xr:uid="{00000000-0005-0000-0000-000008200000}"/>
    <cellStyle name="Normal 2 2 2 3 3 3 2 5" xfId="5882" xr:uid="{00000000-0005-0000-0000-000009200000}"/>
    <cellStyle name="Normal 2 2 2 3 3 3 2 5 2" xfId="14028" xr:uid="{00000000-0005-0000-0000-00000A200000}"/>
    <cellStyle name="Normal 2 2 2 3 3 3 2 5 2 2" xfId="30324" xr:uid="{00000000-0005-0000-0000-00000B200000}"/>
    <cellStyle name="Normal 2 2 2 3 3 3 2 5 3" xfId="22178" xr:uid="{00000000-0005-0000-0000-00000C200000}"/>
    <cellStyle name="Normal 2 2 2 3 3 3 2 6" xfId="8729" xr:uid="{00000000-0005-0000-0000-00000D200000}"/>
    <cellStyle name="Normal 2 2 2 3 3 3 2 6 2" xfId="25025" xr:uid="{00000000-0005-0000-0000-00000E200000}"/>
    <cellStyle name="Normal 2 2 2 3 3 3 2 7" xfId="16879" xr:uid="{00000000-0005-0000-0000-00000F200000}"/>
    <cellStyle name="Normal 2 2 2 3 3 3 3" xfId="944" xr:uid="{00000000-0005-0000-0000-000010200000}"/>
    <cellStyle name="Normal 2 2 2 3 3 3 3 2" xfId="2354" xr:uid="{00000000-0005-0000-0000-000011200000}"/>
    <cellStyle name="Normal 2 2 2 3 3 3 3 2 2" xfId="4876" xr:uid="{00000000-0005-0000-0000-000012200000}"/>
    <cellStyle name="Normal 2 2 2 3 3 3 3 2 2 2" xfId="13022" xr:uid="{00000000-0005-0000-0000-000013200000}"/>
    <cellStyle name="Normal 2 2 2 3 3 3 3 2 2 2 2" xfId="29318" xr:uid="{00000000-0005-0000-0000-000014200000}"/>
    <cellStyle name="Normal 2 2 2 3 3 3 3 2 2 3" xfId="21172" xr:uid="{00000000-0005-0000-0000-000015200000}"/>
    <cellStyle name="Normal 2 2 2 3 3 3 3 2 3" xfId="7653" xr:uid="{00000000-0005-0000-0000-000016200000}"/>
    <cellStyle name="Normal 2 2 2 3 3 3 3 2 3 2" xfId="15799" xr:uid="{00000000-0005-0000-0000-000017200000}"/>
    <cellStyle name="Normal 2 2 2 3 3 3 3 2 3 2 2" xfId="32095" xr:uid="{00000000-0005-0000-0000-000018200000}"/>
    <cellStyle name="Normal 2 2 2 3 3 3 3 2 3 3" xfId="23949" xr:uid="{00000000-0005-0000-0000-000019200000}"/>
    <cellStyle name="Normal 2 2 2 3 3 3 3 2 4" xfId="10500" xr:uid="{00000000-0005-0000-0000-00001A200000}"/>
    <cellStyle name="Normal 2 2 2 3 3 3 3 2 4 2" xfId="26796" xr:uid="{00000000-0005-0000-0000-00001B200000}"/>
    <cellStyle name="Normal 2 2 2 3 3 3 3 2 5" xfId="18650" xr:uid="{00000000-0005-0000-0000-00001C200000}"/>
    <cellStyle name="Normal 2 2 2 3 3 3 3 3" xfId="3658" xr:uid="{00000000-0005-0000-0000-00001D200000}"/>
    <cellStyle name="Normal 2 2 2 3 3 3 3 3 2" xfId="11804" xr:uid="{00000000-0005-0000-0000-00001E200000}"/>
    <cellStyle name="Normal 2 2 2 3 3 3 3 3 2 2" xfId="28100" xr:uid="{00000000-0005-0000-0000-00001F200000}"/>
    <cellStyle name="Normal 2 2 2 3 3 3 3 3 3" xfId="19954" xr:uid="{00000000-0005-0000-0000-000020200000}"/>
    <cellStyle name="Normal 2 2 2 3 3 3 3 4" xfId="6243" xr:uid="{00000000-0005-0000-0000-000021200000}"/>
    <cellStyle name="Normal 2 2 2 3 3 3 3 4 2" xfId="14389" xr:uid="{00000000-0005-0000-0000-000022200000}"/>
    <cellStyle name="Normal 2 2 2 3 3 3 3 4 2 2" xfId="30685" xr:uid="{00000000-0005-0000-0000-000023200000}"/>
    <cellStyle name="Normal 2 2 2 3 3 3 3 4 3" xfId="22539" xr:uid="{00000000-0005-0000-0000-000024200000}"/>
    <cellStyle name="Normal 2 2 2 3 3 3 3 5" xfId="9090" xr:uid="{00000000-0005-0000-0000-000025200000}"/>
    <cellStyle name="Normal 2 2 2 3 3 3 3 5 2" xfId="25386" xr:uid="{00000000-0005-0000-0000-000026200000}"/>
    <cellStyle name="Normal 2 2 2 3 3 3 3 6" xfId="17240" xr:uid="{00000000-0005-0000-0000-000027200000}"/>
    <cellStyle name="Normal 2 2 2 3 3 3 4" xfId="1649" xr:uid="{00000000-0005-0000-0000-000028200000}"/>
    <cellStyle name="Normal 2 2 2 3 3 3 4 2" xfId="4267" xr:uid="{00000000-0005-0000-0000-000029200000}"/>
    <cellStyle name="Normal 2 2 2 3 3 3 4 2 2" xfId="12413" xr:uid="{00000000-0005-0000-0000-00002A200000}"/>
    <cellStyle name="Normal 2 2 2 3 3 3 4 2 2 2" xfId="28709" xr:uid="{00000000-0005-0000-0000-00002B200000}"/>
    <cellStyle name="Normal 2 2 2 3 3 3 4 2 3" xfId="20563" xr:uid="{00000000-0005-0000-0000-00002C200000}"/>
    <cellStyle name="Normal 2 2 2 3 3 3 4 3" xfId="6948" xr:uid="{00000000-0005-0000-0000-00002D200000}"/>
    <cellStyle name="Normal 2 2 2 3 3 3 4 3 2" xfId="15094" xr:uid="{00000000-0005-0000-0000-00002E200000}"/>
    <cellStyle name="Normal 2 2 2 3 3 3 4 3 2 2" xfId="31390" xr:uid="{00000000-0005-0000-0000-00002F200000}"/>
    <cellStyle name="Normal 2 2 2 3 3 3 4 3 3" xfId="23244" xr:uid="{00000000-0005-0000-0000-000030200000}"/>
    <cellStyle name="Normal 2 2 2 3 3 3 4 4" xfId="9795" xr:uid="{00000000-0005-0000-0000-000031200000}"/>
    <cellStyle name="Normal 2 2 2 3 3 3 4 4 2" xfId="26091" xr:uid="{00000000-0005-0000-0000-000032200000}"/>
    <cellStyle name="Normal 2 2 2 3 3 3 4 5" xfId="17945" xr:uid="{00000000-0005-0000-0000-000033200000}"/>
    <cellStyle name="Normal 2 2 2 3 3 3 5" xfId="3049" xr:uid="{00000000-0005-0000-0000-000034200000}"/>
    <cellStyle name="Normal 2 2 2 3 3 3 5 2" xfId="11195" xr:uid="{00000000-0005-0000-0000-000035200000}"/>
    <cellStyle name="Normal 2 2 2 3 3 3 5 2 2" xfId="27491" xr:uid="{00000000-0005-0000-0000-000036200000}"/>
    <cellStyle name="Normal 2 2 2 3 3 3 5 3" xfId="19345" xr:uid="{00000000-0005-0000-0000-000037200000}"/>
    <cellStyle name="Normal 2 2 2 3 3 3 6" xfId="5538" xr:uid="{00000000-0005-0000-0000-000038200000}"/>
    <cellStyle name="Normal 2 2 2 3 3 3 6 2" xfId="13684" xr:uid="{00000000-0005-0000-0000-000039200000}"/>
    <cellStyle name="Normal 2 2 2 3 3 3 6 2 2" xfId="29980" xr:uid="{00000000-0005-0000-0000-00003A200000}"/>
    <cellStyle name="Normal 2 2 2 3 3 3 6 3" xfId="21834" xr:uid="{00000000-0005-0000-0000-00003B200000}"/>
    <cellStyle name="Normal 2 2 2 3 3 3 7" xfId="8385" xr:uid="{00000000-0005-0000-0000-00003C200000}"/>
    <cellStyle name="Normal 2 2 2 3 3 3 7 2" xfId="24681" xr:uid="{00000000-0005-0000-0000-00003D200000}"/>
    <cellStyle name="Normal 2 2 2 3 3 3 8" xfId="16535" xr:uid="{00000000-0005-0000-0000-00003E200000}"/>
    <cellStyle name="Normal 2 2 2 3 3 4" xfId="324" xr:uid="{00000000-0005-0000-0000-00003F200000}"/>
    <cellStyle name="Normal 2 2 2 3 3 4 2" xfId="668" xr:uid="{00000000-0005-0000-0000-000040200000}"/>
    <cellStyle name="Normal 2 2 2 3 3 4 2 2" xfId="1374" xr:uid="{00000000-0005-0000-0000-000041200000}"/>
    <cellStyle name="Normal 2 2 2 3 3 4 2 2 2" xfId="2784" xr:uid="{00000000-0005-0000-0000-000042200000}"/>
    <cellStyle name="Normal 2 2 2 3 3 4 2 2 2 2" xfId="5246" xr:uid="{00000000-0005-0000-0000-000043200000}"/>
    <cellStyle name="Normal 2 2 2 3 3 4 2 2 2 2 2" xfId="13392" xr:uid="{00000000-0005-0000-0000-000044200000}"/>
    <cellStyle name="Normal 2 2 2 3 3 4 2 2 2 2 2 2" xfId="29688" xr:uid="{00000000-0005-0000-0000-000045200000}"/>
    <cellStyle name="Normal 2 2 2 3 3 4 2 2 2 2 3" xfId="21542" xr:uid="{00000000-0005-0000-0000-000046200000}"/>
    <cellStyle name="Normal 2 2 2 3 3 4 2 2 2 3" xfId="8083" xr:uid="{00000000-0005-0000-0000-000047200000}"/>
    <cellStyle name="Normal 2 2 2 3 3 4 2 2 2 3 2" xfId="16229" xr:uid="{00000000-0005-0000-0000-000048200000}"/>
    <cellStyle name="Normal 2 2 2 3 3 4 2 2 2 3 2 2" xfId="32525" xr:uid="{00000000-0005-0000-0000-000049200000}"/>
    <cellStyle name="Normal 2 2 2 3 3 4 2 2 2 3 3" xfId="24379" xr:uid="{00000000-0005-0000-0000-00004A200000}"/>
    <cellStyle name="Normal 2 2 2 3 3 4 2 2 2 4" xfId="10930" xr:uid="{00000000-0005-0000-0000-00004B200000}"/>
    <cellStyle name="Normal 2 2 2 3 3 4 2 2 2 4 2" xfId="27226" xr:uid="{00000000-0005-0000-0000-00004C200000}"/>
    <cellStyle name="Normal 2 2 2 3 3 4 2 2 2 5" xfId="19080" xr:uid="{00000000-0005-0000-0000-00004D200000}"/>
    <cellStyle name="Normal 2 2 2 3 3 4 2 2 3" xfId="4028" xr:uid="{00000000-0005-0000-0000-00004E200000}"/>
    <cellStyle name="Normal 2 2 2 3 3 4 2 2 3 2" xfId="12174" xr:uid="{00000000-0005-0000-0000-00004F200000}"/>
    <cellStyle name="Normal 2 2 2 3 3 4 2 2 3 2 2" xfId="28470" xr:uid="{00000000-0005-0000-0000-000050200000}"/>
    <cellStyle name="Normal 2 2 2 3 3 4 2 2 3 3" xfId="20324" xr:uid="{00000000-0005-0000-0000-000051200000}"/>
    <cellStyle name="Normal 2 2 2 3 3 4 2 2 4" xfId="6673" xr:uid="{00000000-0005-0000-0000-000052200000}"/>
    <cellStyle name="Normal 2 2 2 3 3 4 2 2 4 2" xfId="14819" xr:uid="{00000000-0005-0000-0000-000053200000}"/>
    <cellStyle name="Normal 2 2 2 3 3 4 2 2 4 2 2" xfId="31115" xr:uid="{00000000-0005-0000-0000-000054200000}"/>
    <cellStyle name="Normal 2 2 2 3 3 4 2 2 4 3" xfId="22969" xr:uid="{00000000-0005-0000-0000-000055200000}"/>
    <cellStyle name="Normal 2 2 2 3 3 4 2 2 5" xfId="9520" xr:uid="{00000000-0005-0000-0000-000056200000}"/>
    <cellStyle name="Normal 2 2 2 3 3 4 2 2 5 2" xfId="25816" xr:uid="{00000000-0005-0000-0000-000057200000}"/>
    <cellStyle name="Normal 2 2 2 3 3 4 2 2 6" xfId="17670" xr:uid="{00000000-0005-0000-0000-000058200000}"/>
    <cellStyle name="Normal 2 2 2 3 3 4 2 3" xfId="2079" xr:uid="{00000000-0005-0000-0000-000059200000}"/>
    <cellStyle name="Normal 2 2 2 3 3 4 2 3 2" xfId="4637" xr:uid="{00000000-0005-0000-0000-00005A200000}"/>
    <cellStyle name="Normal 2 2 2 3 3 4 2 3 2 2" xfId="12783" xr:uid="{00000000-0005-0000-0000-00005B200000}"/>
    <cellStyle name="Normal 2 2 2 3 3 4 2 3 2 2 2" xfId="29079" xr:uid="{00000000-0005-0000-0000-00005C200000}"/>
    <cellStyle name="Normal 2 2 2 3 3 4 2 3 2 3" xfId="20933" xr:uid="{00000000-0005-0000-0000-00005D200000}"/>
    <cellStyle name="Normal 2 2 2 3 3 4 2 3 3" xfId="7378" xr:uid="{00000000-0005-0000-0000-00005E200000}"/>
    <cellStyle name="Normal 2 2 2 3 3 4 2 3 3 2" xfId="15524" xr:uid="{00000000-0005-0000-0000-00005F200000}"/>
    <cellStyle name="Normal 2 2 2 3 3 4 2 3 3 2 2" xfId="31820" xr:uid="{00000000-0005-0000-0000-000060200000}"/>
    <cellStyle name="Normal 2 2 2 3 3 4 2 3 3 3" xfId="23674" xr:uid="{00000000-0005-0000-0000-000061200000}"/>
    <cellStyle name="Normal 2 2 2 3 3 4 2 3 4" xfId="10225" xr:uid="{00000000-0005-0000-0000-000062200000}"/>
    <cellStyle name="Normal 2 2 2 3 3 4 2 3 4 2" xfId="26521" xr:uid="{00000000-0005-0000-0000-000063200000}"/>
    <cellStyle name="Normal 2 2 2 3 3 4 2 3 5" xfId="18375" xr:uid="{00000000-0005-0000-0000-000064200000}"/>
    <cellStyle name="Normal 2 2 2 3 3 4 2 4" xfId="3419" xr:uid="{00000000-0005-0000-0000-000065200000}"/>
    <cellStyle name="Normal 2 2 2 3 3 4 2 4 2" xfId="11565" xr:uid="{00000000-0005-0000-0000-000066200000}"/>
    <cellStyle name="Normal 2 2 2 3 3 4 2 4 2 2" xfId="27861" xr:uid="{00000000-0005-0000-0000-000067200000}"/>
    <cellStyle name="Normal 2 2 2 3 3 4 2 4 3" xfId="19715" xr:uid="{00000000-0005-0000-0000-000068200000}"/>
    <cellStyle name="Normal 2 2 2 3 3 4 2 5" xfId="5968" xr:uid="{00000000-0005-0000-0000-000069200000}"/>
    <cellStyle name="Normal 2 2 2 3 3 4 2 5 2" xfId="14114" xr:uid="{00000000-0005-0000-0000-00006A200000}"/>
    <cellStyle name="Normal 2 2 2 3 3 4 2 5 2 2" xfId="30410" xr:uid="{00000000-0005-0000-0000-00006B200000}"/>
    <cellStyle name="Normal 2 2 2 3 3 4 2 5 3" xfId="22264" xr:uid="{00000000-0005-0000-0000-00006C200000}"/>
    <cellStyle name="Normal 2 2 2 3 3 4 2 6" xfId="8815" xr:uid="{00000000-0005-0000-0000-00006D200000}"/>
    <cellStyle name="Normal 2 2 2 3 3 4 2 6 2" xfId="25111" xr:uid="{00000000-0005-0000-0000-00006E200000}"/>
    <cellStyle name="Normal 2 2 2 3 3 4 2 7" xfId="16965" xr:uid="{00000000-0005-0000-0000-00006F200000}"/>
    <cellStyle name="Normal 2 2 2 3 3 4 3" xfId="1030" xr:uid="{00000000-0005-0000-0000-000070200000}"/>
    <cellStyle name="Normal 2 2 2 3 3 4 3 2" xfId="2440" xr:uid="{00000000-0005-0000-0000-000071200000}"/>
    <cellStyle name="Normal 2 2 2 3 3 4 3 2 2" xfId="4950" xr:uid="{00000000-0005-0000-0000-000072200000}"/>
    <cellStyle name="Normal 2 2 2 3 3 4 3 2 2 2" xfId="13096" xr:uid="{00000000-0005-0000-0000-000073200000}"/>
    <cellStyle name="Normal 2 2 2 3 3 4 3 2 2 2 2" xfId="29392" xr:uid="{00000000-0005-0000-0000-000074200000}"/>
    <cellStyle name="Normal 2 2 2 3 3 4 3 2 2 3" xfId="21246" xr:uid="{00000000-0005-0000-0000-000075200000}"/>
    <cellStyle name="Normal 2 2 2 3 3 4 3 2 3" xfId="7739" xr:uid="{00000000-0005-0000-0000-000076200000}"/>
    <cellStyle name="Normal 2 2 2 3 3 4 3 2 3 2" xfId="15885" xr:uid="{00000000-0005-0000-0000-000077200000}"/>
    <cellStyle name="Normal 2 2 2 3 3 4 3 2 3 2 2" xfId="32181" xr:uid="{00000000-0005-0000-0000-000078200000}"/>
    <cellStyle name="Normal 2 2 2 3 3 4 3 2 3 3" xfId="24035" xr:uid="{00000000-0005-0000-0000-000079200000}"/>
    <cellStyle name="Normal 2 2 2 3 3 4 3 2 4" xfId="10586" xr:uid="{00000000-0005-0000-0000-00007A200000}"/>
    <cellStyle name="Normal 2 2 2 3 3 4 3 2 4 2" xfId="26882" xr:uid="{00000000-0005-0000-0000-00007B200000}"/>
    <cellStyle name="Normal 2 2 2 3 3 4 3 2 5" xfId="18736" xr:uid="{00000000-0005-0000-0000-00007C200000}"/>
    <cellStyle name="Normal 2 2 2 3 3 4 3 3" xfId="3732" xr:uid="{00000000-0005-0000-0000-00007D200000}"/>
    <cellStyle name="Normal 2 2 2 3 3 4 3 3 2" xfId="11878" xr:uid="{00000000-0005-0000-0000-00007E200000}"/>
    <cellStyle name="Normal 2 2 2 3 3 4 3 3 2 2" xfId="28174" xr:uid="{00000000-0005-0000-0000-00007F200000}"/>
    <cellStyle name="Normal 2 2 2 3 3 4 3 3 3" xfId="20028" xr:uid="{00000000-0005-0000-0000-000080200000}"/>
    <cellStyle name="Normal 2 2 2 3 3 4 3 4" xfId="6329" xr:uid="{00000000-0005-0000-0000-000081200000}"/>
    <cellStyle name="Normal 2 2 2 3 3 4 3 4 2" xfId="14475" xr:uid="{00000000-0005-0000-0000-000082200000}"/>
    <cellStyle name="Normal 2 2 2 3 3 4 3 4 2 2" xfId="30771" xr:uid="{00000000-0005-0000-0000-000083200000}"/>
    <cellStyle name="Normal 2 2 2 3 3 4 3 4 3" xfId="22625" xr:uid="{00000000-0005-0000-0000-000084200000}"/>
    <cellStyle name="Normal 2 2 2 3 3 4 3 5" xfId="9176" xr:uid="{00000000-0005-0000-0000-000085200000}"/>
    <cellStyle name="Normal 2 2 2 3 3 4 3 5 2" xfId="25472" xr:uid="{00000000-0005-0000-0000-000086200000}"/>
    <cellStyle name="Normal 2 2 2 3 3 4 3 6" xfId="17326" xr:uid="{00000000-0005-0000-0000-000087200000}"/>
    <cellStyle name="Normal 2 2 2 3 3 4 4" xfId="1735" xr:uid="{00000000-0005-0000-0000-000088200000}"/>
    <cellStyle name="Normal 2 2 2 3 3 4 4 2" xfId="4341" xr:uid="{00000000-0005-0000-0000-000089200000}"/>
    <cellStyle name="Normal 2 2 2 3 3 4 4 2 2" xfId="12487" xr:uid="{00000000-0005-0000-0000-00008A200000}"/>
    <cellStyle name="Normal 2 2 2 3 3 4 4 2 2 2" xfId="28783" xr:uid="{00000000-0005-0000-0000-00008B200000}"/>
    <cellStyle name="Normal 2 2 2 3 3 4 4 2 3" xfId="20637" xr:uid="{00000000-0005-0000-0000-00008C200000}"/>
    <cellStyle name="Normal 2 2 2 3 3 4 4 3" xfId="7034" xr:uid="{00000000-0005-0000-0000-00008D200000}"/>
    <cellStyle name="Normal 2 2 2 3 3 4 4 3 2" xfId="15180" xr:uid="{00000000-0005-0000-0000-00008E200000}"/>
    <cellStyle name="Normal 2 2 2 3 3 4 4 3 2 2" xfId="31476" xr:uid="{00000000-0005-0000-0000-00008F200000}"/>
    <cellStyle name="Normal 2 2 2 3 3 4 4 3 3" xfId="23330" xr:uid="{00000000-0005-0000-0000-000090200000}"/>
    <cellStyle name="Normal 2 2 2 3 3 4 4 4" xfId="9881" xr:uid="{00000000-0005-0000-0000-000091200000}"/>
    <cellStyle name="Normal 2 2 2 3 3 4 4 4 2" xfId="26177" xr:uid="{00000000-0005-0000-0000-000092200000}"/>
    <cellStyle name="Normal 2 2 2 3 3 4 4 5" xfId="18031" xr:uid="{00000000-0005-0000-0000-000093200000}"/>
    <cellStyle name="Normal 2 2 2 3 3 4 5" xfId="3123" xr:uid="{00000000-0005-0000-0000-000094200000}"/>
    <cellStyle name="Normal 2 2 2 3 3 4 5 2" xfId="11269" xr:uid="{00000000-0005-0000-0000-000095200000}"/>
    <cellStyle name="Normal 2 2 2 3 3 4 5 2 2" xfId="27565" xr:uid="{00000000-0005-0000-0000-000096200000}"/>
    <cellStyle name="Normal 2 2 2 3 3 4 5 3" xfId="19419" xr:uid="{00000000-0005-0000-0000-000097200000}"/>
    <cellStyle name="Normal 2 2 2 3 3 4 6" xfId="5624" xr:uid="{00000000-0005-0000-0000-000098200000}"/>
    <cellStyle name="Normal 2 2 2 3 3 4 6 2" xfId="13770" xr:uid="{00000000-0005-0000-0000-000099200000}"/>
    <cellStyle name="Normal 2 2 2 3 3 4 6 2 2" xfId="30066" xr:uid="{00000000-0005-0000-0000-00009A200000}"/>
    <cellStyle name="Normal 2 2 2 3 3 4 6 3" xfId="21920" xr:uid="{00000000-0005-0000-0000-00009B200000}"/>
    <cellStyle name="Normal 2 2 2 3 3 4 7" xfId="8471" xr:uid="{00000000-0005-0000-0000-00009C200000}"/>
    <cellStyle name="Normal 2 2 2 3 3 4 7 2" xfId="24767" xr:uid="{00000000-0005-0000-0000-00009D200000}"/>
    <cellStyle name="Normal 2 2 2 3 3 4 8" xfId="16621" xr:uid="{00000000-0005-0000-0000-00009E200000}"/>
    <cellStyle name="Normal 2 2 2 3 3 5" xfId="414" xr:uid="{00000000-0005-0000-0000-00009F200000}"/>
    <cellStyle name="Normal 2 2 2 3 3 5 2" xfId="1120" xr:uid="{00000000-0005-0000-0000-0000A0200000}"/>
    <cellStyle name="Normal 2 2 2 3 3 5 2 2" xfId="2530" xr:uid="{00000000-0005-0000-0000-0000A1200000}"/>
    <cellStyle name="Normal 2 2 2 3 3 5 2 2 2" xfId="5024" xr:uid="{00000000-0005-0000-0000-0000A2200000}"/>
    <cellStyle name="Normal 2 2 2 3 3 5 2 2 2 2" xfId="13170" xr:uid="{00000000-0005-0000-0000-0000A3200000}"/>
    <cellStyle name="Normal 2 2 2 3 3 5 2 2 2 2 2" xfId="29466" xr:uid="{00000000-0005-0000-0000-0000A4200000}"/>
    <cellStyle name="Normal 2 2 2 3 3 5 2 2 2 3" xfId="21320" xr:uid="{00000000-0005-0000-0000-0000A5200000}"/>
    <cellStyle name="Normal 2 2 2 3 3 5 2 2 3" xfId="7829" xr:uid="{00000000-0005-0000-0000-0000A6200000}"/>
    <cellStyle name="Normal 2 2 2 3 3 5 2 2 3 2" xfId="15975" xr:uid="{00000000-0005-0000-0000-0000A7200000}"/>
    <cellStyle name="Normal 2 2 2 3 3 5 2 2 3 2 2" xfId="32271" xr:uid="{00000000-0005-0000-0000-0000A8200000}"/>
    <cellStyle name="Normal 2 2 2 3 3 5 2 2 3 3" xfId="24125" xr:uid="{00000000-0005-0000-0000-0000A9200000}"/>
    <cellStyle name="Normal 2 2 2 3 3 5 2 2 4" xfId="10676" xr:uid="{00000000-0005-0000-0000-0000AA200000}"/>
    <cellStyle name="Normal 2 2 2 3 3 5 2 2 4 2" xfId="26972" xr:uid="{00000000-0005-0000-0000-0000AB200000}"/>
    <cellStyle name="Normal 2 2 2 3 3 5 2 2 5" xfId="18826" xr:uid="{00000000-0005-0000-0000-0000AC200000}"/>
    <cellStyle name="Normal 2 2 2 3 3 5 2 3" xfId="3806" xr:uid="{00000000-0005-0000-0000-0000AD200000}"/>
    <cellStyle name="Normal 2 2 2 3 3 5 2 3 2" xfId="11952" xr:uid="{00000000-0005-0000-0000-0000AE200000}"/>
    <cellStyle name="Normal 2 2 2 3 3 5 2 3 2 2" xfId="28248" xr:uid="{00000000-0005-0000-0000-0000AF200000}"/>
    <cellStyle name="Normal 2 2 2 3 3 5 2 3 3" xfId="20102" xr:uid="{00000000-0005-0000-0000-0000B0200000}"/>
    <cellStyle name="Normal 2 2 2 3 3 5 2 4" xfId="6419" xr:uid="{00000000-0005-0000-0000-0000B1200000}"/>
    <cellStyle name="Normal 2 2 2 3 3 5 2 4 2" xfId="14565" xr:uid="{00000000-0005-0000-0000-0000B2200000}"/>
    <cellStyle name="Normal 2 2 2 3 3 5 2 4 2 2" xfId="30861" xr:uid="{00000000-0005-0000-0000-0000B3200000}"/>
    <cellStyle name="Normal 2 2 2 3 3 5 2 4 3" xfId="22715" xr:uid="{00000000-0005-0000-0000-0000B4200000}"/>
    <cellStyle name="Normal 2 2 2 3 3 5 2 5" xfId="9266" xr:uid="{00000000-0005-0000-0000-0000B5200000}"/>
    <cellStyle name="Normal 2 2 2 3 3 5 2 5 2" xfId="25562" xr:uid="{00000000-0005-0000-0000-0000B6200000}"/>
    <cellStyle name="Normal 2 2 2 3 3 5 2 6" xfId="17416" xr:uid="{00000000-0005-0000-0000-0000B7200000}"/>
    <cellStyle name="Normal 2 2 2 3 3 5 3" xfId="1825" xr:uid="{00000000-0005-0000-0000-0000B8200000}"/>
    <cellStyle name="Normal 2 2 2 3 3 5 3 2" xfId="4415" xr:uid="{00000000-0005-0000-0000-0000B9200000}"/>
    <cellStyle name="Normal 2 2 2 3 3 5 3 2 2" xfId="12561" xr:uid="{00000000-0005-0000-0000-0000BA200000}"/>
    <cellStyle name="Normal 2 2 2 3 3 5 3 2 2 2" xfId="28857" xr:uid="{00000000-0005-0000-0000-0000BB200000}"/>
    <cellStyle name="Normal 2 2 2 3 3 5 3 2 3" xfId="20711" xr:uid="{00000000-0005-0000-0000-0000BC200000}"/>
    <cellStyle name="Normal 2 2 2 3 3 5 3 3" xfId="7124" xr:uid="{00000000-0005-0000-0000-0000BD200000}"/>
    <cellStyle name="Normal 2 2 2 3 3 5 3 3 2" xfId="15270" xr:uid="{00000000-0005-0000-0000-0000BE200000}"/>
    <cellStyle name="Normal 2 2 2 3 3 5 3 3 2 2" xfId="31566" xr:uid="{00000000-0005-0000-0000-0000BF200000}"/>
    <cellStyle name="Normal 2 2 2 3 3 5 3 3 3" xfId="23420" xr:uid="{00000000-0005-0000-0000-0000C0200000}"/>
    <cellStyle name="Normal 2 2 2 3 3 5 3 4" xfId="9971" xr:uid="{00000000-0005-0000-0000-0000C1200000}"/>
    <cellStyle name="Normal 2 2 2 3 3 5 3 4 2" xfId="26267" xr:uid="{00000000-0005-0000-0000-0000C2200000}"/>
    <cellStyle name="Normal 2 2 2 3 3 5 3 5" xfId="18121" xr:uid="{00000000-0005-0000-0000-0000C3200000}"/>
    <cellStyle name="Normal 2 2 2 3 3 5 4" xfId="3197" xr:uid="{00000000-0005-0000-0000-0000C4200000}"/>
    <cellStyle name="Normal 2 2 2 3 3 5 4 2" xfId="11343" xr:uid="{00000000-0005-0000-0000-0000C5200000}"/>
    <cellStyle name="Normal 2 2 2 3 3 5 4 2 2" xfId="27639" xr:uid="{00000000-0005-0000-0000-0000C6200000}"/>
    <cellStyle name="Normal 2 2 2 3 3 5 4 3" xfId="19493" xr:uid="{00000000-0005-0000-0000-0000C7200000}"/>
    <cellStyle name="Normal 2 2 2 3 3 5 5" xfId="5714" xr:uid="{00000000-0005-0000-0000-0000C8200000}"/>
    <cellStyle name="Normal 2 2 2 3 3 5 5 2" xfId="13860" xr:uid="{00000000-0005-0000-0000-0000C9200000}"/>
    <cellStyle name="Normal 2 2 2 3 3 5 5 2 2" xfId="30156" xr:uid="{00000000-0005-0000-0000-0000CA200000}"/>
    <cellStyle name="Normal 2 2 2 3 3 5 5 3" xfId="22010" xr:uid="{00000000-0005-0000-0000-0000CB200000}"/>
    <cellStyle name="Normal 2 2 2 3 3 5 6" xfId="8561" xr:uid="{00000000-0005-0000-0000-0000CC200000}"/>
    <cellStyle name="Normal 2 2 2 3 3 5 6 2" xfId="24857" xr:uid="{00000000-0005-0000-0000-0000CD200000}"/>
    <cellStyle name="Normal 2 2 2 3 3 5 7" xfId="16711" xr:uid="{00000000-0005-0000-0000-0000CE200000}"/>
    <cellStyle name="Normal 2 2 2 3 3 6" xfId="776" xr:uid="{00000000-0005-0000-0000-0000CF200000}"/>
    <cellStyle name="Normal 2 2 2 3 3 6 2" xfId="2186" xr:uid="{00000000-0005-0000-0000-0000D0200000}"/>
    <cellStyle name="Normal 2 2 2 3 3 6 2 2" xfId="4728" xr:uid="{00000000-0005-0000-0000-0000D1200000}"/>
    <cellStyle name="Normal 2 2 2 3 3 6 2 2 2" xfId="12874" xr:uid="{00000000-0005-0000-0000-0000D2200000}"/>
    <cellStyle name="Normal 2 2 2 3 3 6 2 2 2 2" xfId="29170" xr:uid="{00000000-0005-0000-0000-0000D3200000}"/>
    <cellStyle name="Normal 2 2 2 3 3 6 2 2 3" xfId="21024" xr:uid="{00000000-0005-0000-0000-0000D4200000}"/>
    <cellStyle name="Normal 2 2 2 3 3 6 2 3" xfId="7485" xr:uid="{00000000-0005-0000-0000-0000D5200000}"/>
    <cellStyle name="Normal 2 2 2 3 3 6 2 3 2" xfId="15631" xr:uid="{00000000-0005-0000-0000-0000D6200000}"/>
    <cellStyle name="Normal 2 2 2 3 3 6 2 3 2 2" xfId="31927" xr:uid="{00000000-0005-0000-0000-0000D7200000}"/>
    <cellStyle name="Normal 2 2 2 3 3 6 2 3 3" xfId="23781" xr:uid="{00000000-0005-0000-0000-0000D8200000}"/>
    <cellStyle name="Normal 2 2 2 3 3 6 2 4" xfId="10332" xr:uid="{00000000-0005-0000-0000-0000D9200000}"/>
    <cellStyle name="Normal 2 2 2 3 3 6 2 4 2" xfId="26628" xr:uid="{00000000-0005-0000-0000-0000DA200000}"/>
    <cellStyle name="Normal 2 2 2 3 3 6 2 5" xfId="18482" xr:uid="{00000000-0005-0000-0000-0000DB200000}"/>
    <cellStyle name="Normal 2 2 2 3 3 6 3" xfId="3510" xr:uid="{00000000-0005-0000-0000-0000DC200000}"/>
    <cellStyle name="Normal 2 2 2 3 3 6 3 2" xfId="11656" xr:uid="{00000000-0005-0000-0000-0000DD200000}"/>
    <cellStyle name="Normal 2 2 2 3 3 6 3 2 2" xfId="27952" xr:uid="{00000000-0005-0000-0000-0000DE200000}"/>
    <cellStyle name="Normal 2 2 2 3 3 6 3 3" xfId="19806" xr:uid="{00000000-0005-0000-0000-0000DF200000}"/>
    <cellStyle name="Normal 2 2 2 3 3 6 4" xfId="6075" xr:uid="{00000000-0005-0000-0000-0000E0200000}"/>
    <cellStyle name="Normal 2 2 2 3 3 6 4 2" xfId="14221" xr:uid="{00000000-0005-0000-0000-0000E1200000}"/>
    <cellStyle name="Normal 2 2 2 3 3 6 4 2 2" xfId="30517" xr:uid="{00000000-0005-0000-0000-0000E2200000}"/>
    <cellStyle name="Normal 2 2 2 3 3 6 4 3" xfId="22371" xr:uid="{00000000-0005-0000-0000-0000E3200000}"/>
    <cellStyle name="Normal 2 2 2 3 3 6 5" xfId="8922" xr:uid="{00000000-0005-0000-0000-0000E4200000}"/>
    <cellStyle name="Normal 2 2 2 3 3 6 5 2" xfId="25218" xr:uid="{00000000-0005-0000-0000-0000E5200000}"/>
    <cellStyle name="Normal 2 2 2 3 3 6 6" xfId="17072" xr:uid="{00000000-0005-0000-0000-0000E6200000}"/>
    <cellStyle name="Normal 2 2 2 3 3 7" xfId="1481" xr:uid="{00000000-0005-0000-0000-0000E7200000}"/>
    <cellStyle name="Normal 2 2 2 3 3 7 2" xfId="4119" xr:uid="{00000000-0005-0000-0000-0000E8200000}"/>
    <cellStyle name="Normal 2 2 2 3 3 7 2 2" xfId="12265" xr:uid="{00000000-0005-0000-0000-0000E9200000}"/>
    <cellStyle name="Normal 2 2 2 3 3 7 2 2 2" xfId="28561" xr:uid="{00000000-0005-0000-0000-0000EA200000}"/>
    <cellStyle name="Normal 2 2 2 3 3 7 2 3" xfId="20415" xr:uid="{00000000-0005-0000-0000-0000EB200000}"/>
    <cellStyle name="Normal 2 2 2 3 3 7 3" xfId="6780" xr:uid="{00000000-0005-0000-0000-0000EC200000}"/>
    <cellStyle name="Normal 2 2 2 3 3 7 3 2" xfId="14926" xr:uid="{00000000-0005-0000-0000-0000ED200000}"/>
    <cellStyle name="Normal 2 2 2 3 3 7 3 2 2" xfId="31222" xr:uid="{00000000-0005-0000-0000-0000EE200000}"/>
    <cellStyle name="Normal 2 2 2 3 3 7 3 3" xfId="23076" xr:uid="{00000000-0005-0000-0000-0000EF200000}"/>
    <cellStyle name="Normal 2 2 2 3 3 7 4" xfId="9627" xr:uid="{00000000-0005-0000-0000-0000F0200000}"/>
    <cellStyle name="Normal 2 2 2 3 3 7 4 2" xfId="25923" xr:uid="{00000000-0005-0000-0000-0000F1200000}"/>
    <cellStyle name="Normal 2 2 2 3 3 7 5" xfId="17777" xr:uid="{00000000-0005-0000-0000-0000F2200000}"/>
    <cellStyle name="Normal 2 2 2 3 3 8" xfId="2901" xr:uid="{00000000-0005-0000-0000-0000F3200000}"/>
    <cellStyle name="Normal 2 2 2 3 3 8 2" xfId="11047" xr:uid="{00000000-0005-0000-0000-0000F4200000}"/>
    <cellStyle name="Normal 2 2 2 3 3 8 2 2" xfId="27343" xr:uid="{00000000-0005-0000-0000-0000F5200000}"/>
    <cellStyle name="Normal 2 2 2 3 3 8 3" xfId="19197" xr:uid="{00000000-0005-0000-0000-0000F6200000}"/>
    <cellStyle name="Normal 2 2 2 3 3 9" xfId="5370" xr:uid="{00000000-0005-0000-0000-0000F7200000}"/>
    <cellStyle name="Normal 2 2 2 3 3 9 2" xfId="13516" xr:uid="{00000000-0005-0000-0000-0000F8200000}"/>
    <cellStyle name="Normal 2 2 2 3 3 9 2 2" xfId="29812" xr:uid="{00000000-0005-0000-0000-0000F9200000}"/>
    <cellStyle name="Normal 2 2 2 3 3 9 3" xfId="21666" xr:uid="{00000000-0005-0000-0000-0000FA200000}"/>
    <cellStyle name="Normal 2 2 2 3 4" xfId="116" xr:uid="{00000000-0005-0000-0000-0000FB200000}"/>
    <cellStyle name="Normal 2 2 2 3 4 2" xfId="460" xr:uid="{00000000-0005-0000-0000-0000FC200000}"/>
    <cellStyle name="Normal 2 2 2 3 4 2 2" xfId="1166" xr:uid="{00000000-0005-0000-0000-0000FD200000}"/>
    <cellStyle name="Normal 2 2 2 3 4 2 2 2" xfId="2576" xr:uid="{00000000-0005-0000-0000-0000FE200000}"/>
    <cellStyle name="Normal 2 2 2 3 4 2 2 2 2" xfId="5062" xr:uid="{00000000-0005-0000-0000-0000FF200000}"/>
    <cellStyle name="Normal 2 2 2 3 4 2 2 2 2 2" xfId="13208" xr:uid="{00000000-0005-0000-0000-000000210000}"/>
    <cellStyle name="Normal 2 2 2 3 4 2 2 2 2 2 2" xfId="29504" xr:uid="{00000000-0005-0000-0000-000001210000}"/>
    <cellStyle name="Normal 2 2 2 3 4 2 2 2 2 3" xfId="21358" xr:uid="{00000000-0005-0000-0000-000002210000}"/>
    <cellStyle name="Normal 2 2 2 3 4 2 2 2 3" xfId="7875" xr:uid="{00000000-0005-0000-0000-000003210000}"/>
    <cellStyle name="Normal 2 2 2 3 4 2 2 2 3 2" xfId="16021" xr:uid="{00000000-0005-0000-0000-000004210000}"/>
    <cellStyle name="Normal 2 2 2 3 4 2 2 2 3 2 2" xfId="32317" xr:uid="{00000000-0005-0000-0000-000005210000}"/>
    <cellStyle name="Normal 2 2 2 3 4 2 2 2 3 3" xfId="24171" xr:uid="{00000000-0005-0000-0000-000006210000}"/>
    <cellStyle name="Normal 2 2 2 3 4 2 2 2 4" xfId="10722" xr:uid="{00000000-0005-0000-0000-000007210000}"/>
    <cellStyle name="Normal 2 2 2 3 4 2 2 2 4 2" xfId="27018" xr:uid="{00000000-0005-0000-0000-000008210000}"/>
    <cellStyle name="Normal 2 2 2 3 4 2 2 2 5" xfId="18872" xr:uid="{00000000-0005-0000-0000-000009210000}"/>
    <cellStyle name="Normal 2 2 2 3 4 2 2 3" xfId="3844" xr:uid="{00000000-0005-0000-0000-00000A210000}"/>
    <cellStyle name="Normal 2 2 2 3 4 2 2 3 2" xfId="11990" xr:uid="{00000000-0005-0000-0000-00000B210000}"/>
    <cellStyle name="Normal 2 2 2 3 4 2 2 3 2 2" xfId="28286" xr:uid="{00000000-0005-0000-0000-00000C210000}"/>
    <cellStyle name="Normal 2 2 2 3 4 2 2 3 3" xfId="20140" xr:uid="{00000000-0005-0000-0000-00000D210000}"/>
    <cellStyle name="Normal 2 2 2 3 4 2 2 4" xfId="6465" xr:uid="{00000000-0005-0000-0000-00000E210000}"/>
    <cellStyle name="Normal 2 2 2 3 4 2 2 4 2" xfId="14611" xr:uid="{00000000-0005-0000-0000-00000F210000}"/>
    <cellStyle name="Normal 2 2 2 3 4 2 2 4 2 2" xfId="30907" xr:uid="{00000000-0005-0000-0000-000010210000}"/>
    <cellStyle name="Normal 2 2 2 3 4 2 2 4 3" xfId="22761" xr:uid="{00000000-0005-0000-0000-000011210000}"/>
    <cellStyle name="Normal 2 2 2 3 4 2 2 5" xfId="9312" xr:uid="{00000000-0005-0000-0000-000012210000}"/>
    <cellStyle name="Normal 2 2 2 3 4 2 2 5 2" xfId="25608" xr:uid="{00000000-0005-0000-0000-000013210000}"/>
    <cellStyle name="Normal 2 2 2 3 4 2 2 6" xfId="17462" xr:uid="{00000000-0005-0000-0000-000014210000}"/>
    <cellStyle name="Normal 2 2 2 3 4 2 3" xfId="1871" xr:uid="{00000000-0005-0000-0000-000015210000}"/>
    <cellStyle name="Normal 2 2 2 3 4 2 3 2" xfId="4453" xr:uid="{00000000-0005-0000-0000-000016210000}"/>
    <cellStyle name="Normal 2 2 2 3 4 2 3 2 2" xfId="12599" xr:uid="{00000000-0005-0000-0000-000017210000}"/>
    <cellStyle name="Normal 2 2 2 3 4 2 3 2 2 2" xfId="28895" xr:uid="{00000000-0005-0000-0000-000018210000}"/>
    <cellStyle name="Normal 2 2 2 3 4 2 3 2 3" xfId="20749" xr:uid="{00000000-0005-0000-0000-000019210000}"/>
    <cellStyle name="Normal 2 2 2 3 4 2 3 3" xfId="7170" xr:uid="{00000000-0005-0000-0000-00001A210000}"/>
    <cellStyle name="Normal 2 2 2 3 4 2 3 3 2" xfId="15316" xr:uid="{00000000-0005-0000-0000-00001B210000}"/>
    <cellStyle name="Normal 2 2 2 3 4 2 3 3 2 2" xfId="31612" xr:uid="{00000000-0005-0000-0000-00001C210000}"/>
    <cellStyle name="Normal 2 2 2 3 4 2 3 3 3" xfId="23466" xr:uid="{00000000-0005-0000-0000-00001D210000}"/>
    <cellStyle name="Normal 2 2 2 3 4 2 3 4" xfId="10017" xr:uid="{00000000-0005-0000-0000-00001E210000}"/>
    <cellStyle name="Normal 2 2 2 3 4 2 3 4 2" xfId="26313" xr:uid="{00000000-0005-0000-0000-00001F210000}"/>
    <cellStyle name="Normal 2 2 2 3 4 2 3 5" xfId="18167" xr:uid="{00000000-0005-0000-0000-000020210000}"/>
    <cellStyle name="Normal 2 2 2 3 4 2 4" xfId="3235" xr:uid="{00000000-0005-0000-0000-000021210000}"/>
    <cellStyle name="Normal 2 2 2 3 4 2 4 2" xfId="11381" xr:uid="{00000000-0005-0000-0000-000022210000}"/>
    <cellStyle name="Normal 2 2 2 3 4 2 4 2 2" xfId="27677" xr:uid="{00000000-0005-0000-0000-000023210000}"/>
    <cellStyle name="Normal 2 2 2 3 4 2 4 3" xfId="19531" xr:uid="{00000000-0005-0000-0000-000024210000}"/>
    <cellStyle name="Normal 2 2 2 3 4 2 5" xfId="5760" xr:uid="{00000000-0005-0000-0000-000025210000}"/>
    <cellStyle name="Normal 2 2 2 3 4 2 5 2" xfId="13906" xr:uid="{00000000-0005-0000-0000-000026210000}"/>
    <cellStyle name="Normal 2 2 2 3 4 2 5 2 2" xfId="30202" xr:uid="{00000000-0005-0000-0000-000027210000}"/>
    <cellStyle name="Normal 2 2 2 3 4 2 5 3" xfId="22056" xr:uid="{00000000-0005-0000-0000-000028210000}"/>
    <cellStyle name="Normal 2 2 2 3 4 2 6" xfId="8607" xr:uid="{00000000-0005-0000-0000-000029210000}"/>
    <cellStyle name="Normal 2 2 2 3 4 2 6 2" xfId="24903" xr:uid="{00000000-0005-0000-0000-00002A210000}"/>
    <cellStyle name="Normal 2 2 2 3 4 2 7" xfId="16757" xr:uid="{00000000-0005-0000-0000-00002B210000}"/>
    <cellStyle name="Normal 2 2 2 3 4 3" xfId="822" xr:uid="{00000000-0005-0000-0000-00002C210000}"/>
    <cellStyle name="Normal 2 2 2 3 4 3 2" xfId="2232" xr:uid="{00000000-0005-0000-0000-00002D210000}"/>
    <cellStyle name="Normal 2 2 2 3 4 3 2 2" xfId="4766" xr:uid="{00000000-0005-0000-0000-00002E210000}"/>
    <cellStyle name="Normal 2 2 2 3 4 3 2 2 2" xfId="12912" xr:uid="{00000000-0005-0000-0000-00002F210000}"/>
    <cellStyle name="Normal 2 2 2 3 4 3 2 2 2 2" xfId="29208" xr:uid="{00000000-0005-0000-0000-000030210000}"/>
    <cellStyle name="Normal 2 2 2 3 4 3 2 2 3" xfId="21062" xr:uid="{00000000-0005-0000-0000-000031210000}"/>
    <cellStyle name="Normal 2 2 2 3 4 3 2 3" xfId="7531" xr:uid="{00000000-0005-0000-0000-000032210000}"/>
    <cellStyle name="Normal 2 2 2 3 4 3 2 3 2" xfId="15677" xr:uid="{00000000-0005-0000-0000-000033210000}"/>
    <cellStyle name="Normal 2 2 2 3 4 3 2 3 2 2" xfId="31973" xr:uid="{00000000-0005-0000-0000-000034210000}"/>
    <cellStyle name="Normal 2 2 2 3 4 3 2 3 3" xfId="23827" xr:uid="{00000000-0005-0000-0000-000035210000}"/>
    <cellStyle name="Normal 2 2 2 3 4 3 2 4" xfId="10378" xr:uid="{00000000-0005-0000-0000-000036210000}"/>
    <cellStyle name="Normal 2 2 2 3 4 3 2 4 2" xfId="26674" xr:uid="{00000000-0005-0000-0000-000037210000}"/>
    <cellStyle name="Normal 2 2 2 3 4 3 2 5" xfId="18528" xr:uid="{00000000-0005-0000-0000-000038210000}"/>
    <cellStyle name="Normal 2 2 2 3 4 3 3" xfId="3548" xr:uid="{00000000-0005-0000-0000-000039210000}"/>
    <cellStyle name="Normal 2 2 2 3 4 3 3 2" xfId="11694" xr:uid="{00000000-0005-0000-0000-00003A210000}"/>
    <cellStyle name="Normal 2 2 2 3 4 3 3 2 2" xfId="27990" xr:uid="{00000000-0005-0000-0000-00003B210000}"/>
    <cellStyle name="Normal 2 2 2 3 4 3 3 3" xfId="19844" xr:uid="{00000000-0005-0000-0000-00003C210000}"/>
    <cellStyle name="Normal 2 2 2 3 4 3 4" xfId="6121" xr:uid="{00000000-0005-0000-0000-00003D210000}"/>
    <cellStyle name="Normal 2 2 2 3 4 3 4 2" xfId="14267" xr:uid="{00000000-0005-0000-0000-00003E210000}"/>
    <cellStyle name="Normal 2 2 2 3 4 3 4 2 2" xfId="30563" xr:uid="{00000000-0005-0000-0000-00003F210000}"/>
    <cellStyle name="Normal 2 2 2 3 4 3 4 3" xfId="22417" xr:uid="{00000000-0005-0000-0000-000040210000}"/>
    <cellStyle name="Normal 2 2 2 3 4 3 5" xfId="8968" xr:uid="{00000000-0005-0000-0000-000041210000}"/>
    <cellStyle name="Normal 2 2 2 3 4 3 5 2" xfId="25264" xr:uid="{00000000-0005-0000-0000-000042210000}"/>
    <cellStyle name="Normal 2 2 2 3 4 3 6" xfId="17118" xr:uid="{00000000-0005-0000-0000-000043210000}"/>
    <cellStyle name="Normal 2 2 2 3 4 4" xfId="1527" xr:uid="{00000000-0005-0000-0000-000044210000}"/>
    <cellStyle name="Normal 2 2 2 3 4 4 2" xfId="4157" xr:uid="{00000000-0005-0000-0000-000045210000}"/>
    <cellStyle name="Normal 2 2 2 3 4 4 2 2" xfId="12303" xr:uid="{00000000-0005-0000-0000-000046210000}"/>
    <cellStyle name="Normal 2 2 2 3 4 4 2 2 2" xfId="28599" xr:uid="{00000000-0005-0000-0000-000047210000}"/>
    <cellStyle name="Normal 2 2 2 3 4 4 2 3" xfId="20453" xr:uid="{00000000-0005-0000-0000-000048210000}"/>
    <cellStyle name="Normal 2 2 2 3 4 4 3" xfId="6826" xr:uid="{00000000-0005-0000-0000-000049210000}"/>
    <cellStyle name="Normal 2 2 2 3 4 4 3 2" xfId="14972" xr:uid="{00000000-0005-0000-0000-00004A210000}"/>
    <cellStyle name="Normal 2 2 2 3 4 4 3 2 2" xfId="31268" xr:uid="{00000000-0005-0000-0000-00004B210000}"/>
    <cellStyle name="Normal 2 2 2 3 4 4 3 3" xfId="23122" xr:uid="{00000000-0005-0000-0000-00004C210000}"/>
    <cellStyle name="Normal 2 2 2 3 4 4 4" xfId="9673" xr:uid="{00000000-0005-0000-0000-00004D210000}"/>
    <cellStyle name="Normal 2 2 2 3 4 4 4 2" xfId="25969" xr:uid="{00000000-0005-0000-0000-00004E210000}"/>
    <cellStyle name="Normal 2 2 2 3 4 4 5" xfId="17823" xr:uid="{00000000-0005-0000-0000-00004F210000}"/>
    <cellStyle name="Normal 2 2 2 3 4 5" xfId="2939" xr:uid="{00000000-0005-0000-0000-000050210000}"/>
    <cellStyle name="Normal 2 2 2 3 4 5 2" xfId="11085" xr:uid="{00000000-0005-0000-0000-000051210000}"/>
    <cellStyle name="Normal 2 2 2 3 4 5 2 2" xfId="27381" xr:uid="{00000000-0005-0000-0000-000052210000}"/>
    <cellStyle name="Normal 2 2 2 3 4 5 3" xfId="19235" xr:uid="{00000000-0005-0000-0000-000053210000}"/>
    <cellStyle name="Normal 2 2 2 3 4 6" xfId="5416" xr:uid="{00000000-0005-0000-0000-000054210000}"/>
    <cellStyle name="Normal 2 2 2 3 4 6 2" xfId="13562" xr:uid="{00000000-0005-0000-0000-000055210000}"/>
    <cellStyle name="Normal 2 2 2 3 4 6 2 2" xfId="29858" xr:uid="{00000000-0005-0000-0000-000056210000}"/>
    <cellStyle name="Normal 2 2 2 3 4 6 3" xfId="21712" xr:uid="{00000000-0005-0000-0000-000057210000}"/>
    <cellStyle name="Normal 2 2 2 3 4 7" xfId="8263" xr:uid="{00000000-0005-0000-0000-000058210000}"/>
    <cellStyle name="Normal 2 2 2 3 4 7 2" xfId="24559" xr:uid="{00000000-0005-0000-0000-000059210000}"/>
    <cellStyle name="Normal 2 2 2 3 4 8" xfId="16413" xr:uid="{00000000-0005-0000-0000-00005A210000}"/>
    <cellStyle name="Normal 2 2 2 3 5" xfId="202" xr:uid="{00000000-0005-0000-0000-00005B210000}"/>
    <cellStyle name="Normal 2 2 2 3 5 2" xfId="546" xr:uid="{00000000-0005-0000-0000-00005C210000}"/>
    <cellStyle name="Normal 2 2 2 3 5 2 2" xfId="1252" xr:uid="{00000000-0005-0000-0000-00005D210000}"/>
    <cellStyle name="Normal 2 2 2 3 5 2 2 2" xfId="2662" xr:uid="{00000000-0005-0000-0000-00005E210000}"/>
    <cellStyle name="Normal 2 2 2 3 5 2 2 2 2" xfId="5136" xr:uid="{00000000-0005-0000-0000-00005F210000}"/>
    <cellStyle name="Normal 2 2 2 3 5 2 2 2 2 2" xfId="13282" xr:uid="{00000000-0005-0000-0000-000060210000}"/>
    <cellStyle name="Normal 2 2 2 3 5 2 2 2 2 2 2" xfId="29578" xr:uid="{00000000-0005-0000-0000-000061210000}"/>
    <cellStyle name="Normal 2 2 2 3 5 2 2 2 2 3" xfId="21432" xr:uid="{00000000-0005-0000-0000-000062210000}"/>
    <cellStyle name="Normal 2 2 2 3 5 2 2 2 3" xfId="7961" xr:uid="{00000000-0005-0000-0000-000063210000}"/>
    <cellStyle name="Normal 2 2 2 3 5 2 2 2 3 2" xfId="16107" xr:uid="{00000000-0005-0000-0000-000064210000}"/>
    <cellStyle name="Normal 2 2 2 3 5 2 2 2 3 2 2" xfId="32403" xr:uid="{00000000-0005-0000-0000-000065210000}"/>
    <cellStyle name="Normal 2 2 2 3 5 2 2 2 3 3" xfId="24257" xr:uid="{00000000-0005-0000-0000-000066210000}"/>
    <cellStyle name="Normal 2 2 2 3 5 2 2 2 4" xfId="10808" xr:uid="{00000000-0005-0000-0000-000067210000}"/>
    <cellStyle name="Normal 2 2 2 3 5 2 2 2 4 2" xfId="27104" xr:uid="{00000000-0005-0000-0000-000068210000}"/>
    <cellStyle name="Normal 2 2 2 3 5 2 2 2 5" xfId="18958" xr:uid="{00000000-0005-0000-0000-000069210000}"/>
    <cellStyle name="Normal 2 2 2 3 5 2 2 3" xfId="3918" xr:uid="{00000000-0005-0000-0000-00006A210000}"/>
    <cellStyle name="Normal 2 2 2 3 5 2 2 3 2" xfId="12064" xr:uid="{00000000-0005-0000-0000-00006B210000}"/>
    <cellStyle name="Normal 2 2 2 3 5 2 2 3 2 2" xfId="28360" xr:uid="{00000000-0005-0000-0000-00006C210000}"/>
    <cellStyle name="Normal 2 2 2 3 5 2 2 3 3" xfId="20214" xr:uid="{00000000-0005-0000-0000-00006D210000}"/>
    <cellStyle name="Normal 2 2 2 3 5 2 2 4" xfId="6551" xr:uid="{00000000-0005-0000-0000-00006E210000}"/>
    <cellStyle name="Normal 2 2 2 3 5 2 2 4 2" xfId="14697" xr:uid="{00000000-0005-0000-0000-00006F210000}"/>
    <cellStyle name="Normal 2 2 2 3 5 2 2 4 2 2" xfId="30993" xr:uid="{00000000-0005-0000-0000-000070210000}"/>
    <cellStyle name="Normal 2 2 2 3 5 2 2 4 3" xfId="22847" xr:uid="{00000000-0005-0000-0000-000071210000}"/>
    <cellStyle name="Normal 2 2 2 3 5 2 2 5" xfId="9398" xr:uid="{00000000-0005-0000-0000-000072210000}"/>
    <cellStyle name="Normal 2 2 2 3 5 2 2 5 2" xfId="25694" xr:uid="{00000000-0005-0000-0000-000073210000}"/>
    <cellStyle name="Normal 2 2 2 3 5 2 2 6" xfId="17548" xr:uid="{00000000-0005-0000-0000-000074210000}"/>
    <cellStyle name="Normal 2 2 2 3 5 2 3" xfId="1957" xr:uid="{00000000-0005-0000-0000-000075210000}"/>
    <cellStyle name="Normal 2 2 2 3 5 2 3 2" xfId="4527" xr:uid="{00000000-0005-0000-0000-000076210000}"/>
    <cellStyle name="Normal 2 2 2 3 5 2 3 2 2" xfId="12673" xr:uid="{00000000-0005-0000-0000-000077210000}"/>
    <cellStyle name="Normal 2 2 2 3 5 2 3 2 2 2" xfId="28969" xr:uid="{00000000-0005-0000-0000-000078210000}"/>
    <cellStyle name="Normal 2 2 2 3 5 2 3 2 3" xfId="20823" xr:uid="{00000000-0005-0000-0000-000079210000}"/>
    <cellStyle name="Normal 2 2 2 3 5 2 3 3" xfId="7256" xr:uid="{00000000-0005-0000-0000-00007A210000}"/>
    <cellStyle name="Normal 2 2 2 3 5 2 3 3 2" xfId="15402" xr:uid="{00000000-0005-0000-0000-00007B210000}"/>
    <cellStyle name="Normal 2 2 2 3 5 2 3 3 2 2" xfId="31698" xr:uid="{00000000-0005-0000-0000-00007C210000}"/>
    <cellStyle name="Normal 2 2 2 3 5 2 3 3 3" xfId="23552" xr:uid="{00000000-0005-0000-0000-00007D210000}"/>
    <cellStyle name="Normal 2 2 2 3 5 2 3 4" xfId="10103" xr:uid="{00000000-0005-0000-0000-00007E210000}"/>
    <cellStyle name="Normal 2 2 2 3 5 2 3 4 2" xfId="26399" xr:uid="{00000000-0005-0000-0000-00007F210000}"/>
    <cellStyle name="Normal 2 2 2 3 5 2 3 5" xfId="18253" xr:uid="{00000000-0005-0000-0000-000080210000}"/>
    <cellStyle name="Normal 2 2 2 3 5 2 4" xfId="3309" xr:uid="{00000000-0005-0000-0000-000081210000}"/>
    <cellStyle name="Normal 2 2 2 3 5 2 4 2" xfId="11455" xr:uid="{00000000-0005-0000-0000-000082210000}"/>
    <cellStyle name="Normal 2 2 2 3 5 2 4 2 2" xfId="27751" xr:uid="{00000000-0005-0000-0000-000083210000}"/>
    <cellStyle name="Normal 2 2 2 3 5 2 4 3" xfId="19605" xr:uid="{00000000-0005-0000-0000-000084210000}"/>
    <cellStyle name="Normal 2 2 2 3 5 2 5" xfId="5846" xr:uid="{00000000-0005-0000-0000-000085210000}"/>
    <cellStyle name="Normal 2 2 2 3 5 2 5 2" xfId="13992" xr:uid="{00000000-0005-0000-0000-000086210000}"/>
    <cellStyle name="Normal 2 2 2 3 5 2 5 2 2" xfId="30288" xr:uid="{00000000-0005-0000-0000-000087210000}"/>
    <cellStyle name="Normal 2 2 2 3 5 2 5 3" xfId="22142" xr:uid="{00000000-0005-0000-0000-000088210000}"/>
    <cellStyle name="Normal 2 2 2 3 5 2 6" xfId="8693" xr:uid="{00000000-0005-0000-0000-000089210000}"/>
    <cellStyle name="Normal 2 2 2 3 5 2 6 2" xfId="24989" xr:uid="{00000000-0005-0000-0000-00008A210000}"/>
    <cellStyle name="Normal 2 2 2 3 5 2 7" xfId="16843" xr:uid="{00000000-0005-0000-0000-00008B210000}"/>
    <cellStyle name="Normal 2 2 2 3 5 3" xfId="908" xr:uid="{00000000-0005-0000-0000-00008C210000}"/>
    <cellStyle name="Normal 2 2 2 3 5 3 2" xfId="2318" xr:uid="{00000000-0005-0000-0000-00008D210000}"/>
    <cellStyle name="Normal 2 2 2 3 5 3 2 2" xfId="4840" xr:uid="{00000000-0005-0000-0000-00008E210000}"/>
    <cellStyle name="Normal 2 2 2 3 5 3 2 2 2" xfId="12986" xr:uid="{00000000-0005-0000-0000-00008F210000}"/>
    <cellStyle name="Normal 2 2 2 3 5 3 2 2 2 2" xfId="29282" xr:uid="{00000000-0005-0000-0000-000090210000}"/>
    <cellStyle name="Normal 2 2 2 3 5 3 2 2 3" xfId="21136" xr:uid="{00000000-0005-0000-0000-000091210000}"/>
    <cellStyle name="Normal 2 2 2 3 5 3 2 3" xfId="7617" xr:uid="{00000000-0005-0000-0000-000092210000}"/>
    <cellStyle name="Normal 2 2 2 3 5 3 2 3 2" xfId="15763" xr:uid="{00000000-0005-0000-0000-000093210000}"/>
    <cellStyle name="Normal 2 2 2 3 5 3 2 3 2 2" xfId="32059" xr:uid="{00000000-0005-0000-0000-000094210000}"/>
    <cellStyle name="Normal 2 2 2 3 5 3 2 3 3" xfId="23913" xr:uid="{00000000-0005-0000-0000-000095210000}"/>
    <cellStyle name="Normal 2 2 2 3 5 3 2 4" xfId="10464" xr:uid="{00000000-0005-0000-0000-000096210000}"/>
    <cellStyle name="Normal 2 2 2 3 5 3 2 4 2" xfId="26760" xr:uid="{00000000-0005-0000-0000-000097210000}"/>
    <cellStyle name="Normal 2 2 2 3 5 3 2 5" xfId="18614" xr:uid="{00000000-0005-0000-0000-000098210000}"/>
    <cellStyle name="Normal 2 2 2 3 5 3 3" xfId="3622" xr:uid="{00000000-0005-0000-0000-000099210000}"/>
    <cellStyle name="Normal 2 2 2 3 5 3 3 2" xfId="11768" xr:uid="{00000000-0005-0000-0000-00009A210000}"/>
    <cellStyle name="Normal 2 2 2 3 5 3 3 2 2" xfId="28064" xr:uid="{00000000-0005-0000-0000-00009B210000}"/>
    <cellStyle name="Normal 2 2 2 3 5 3 3 3" xfId="19918" xr:uid="{00000000-0005-0000-0000-00009C210000}"/>
    <cellStyle name="Normal 2 2 2 3 5 3 4" xfId="6207" xr:uid="{00000000-0005-0000-0000-00009D210000}"/>
    <cellStyle name="Normal 2 2 2 3 5 3 4 2" xfId="14353" xr:uid="{00000000-0005-0000-0000-00009E210000}"/>
    <cellStyle name="Normal 2 2 2 3 5 3 4 2 2" xfId="30649" xr:uid="{00000000-0005-0000-0000-00009F210000}"/>
    <cellStyle name="Normal 2 2 2 3 5 3 4 3" xfId="22503" xr:uid="{00000000-0005-0000-0000-0000A0210000}"/>
    <cellStyle name="Normal 2 2 2 3 5 3 5" xfId="9054" xr:uid="{00000000-0005-0000-0000-0000A1210000}"/>
    <cellStyle name="Normal 2 2 2 3 5 3 5 2" xfId="25350" xr:uid="{00000000-0005-0000-0000-0000A2210000}"/>
    <cellStyle name="Normal 2 2 2 3 5 3 6" xfId="17204" xr:uid="{00000000-0005-0000-0000-0000A3210000}"/>
    <cellStyle name="Normal 2 2 2 3 5 4" xfId="1613" xr:uid="{00000000-0005-0000-0000-0000A4210000}"/>
    <cellStyle name="Normal 2 2 2 3 5 4 2" xfId="4231" xr:uid="{00000000-0005-0000-0000-0000A5210000}"/>
    <cellStyle name="Normal 2 2 2 3 5 4 2 2" xfId="12377" xr:uid="{00000000-0005-0000-0000-0000A6210000}"/>
    <cellStyle name="Normal 2 2 2 3 5 4 2 2 2" xfId="28673" xr:uid="{00000000-0005-0000-0000-0000A7210000}"/>
    <cellStyle name="Normal 2 2 2 3 5 4 2 3" xfId="20527" xr:uid="{00000000-0005-0000-0000-0000A8210000}"/>
    <cellStyle name="Normal 2 2 2 3 5 4 3" xfId="6912" xr:uid="{00000000-0005-0000-0000-0000A9210000}"/>
    <cellStyle name="Normal 2 2 2 3 5 4 3 2" xfId="15058" xr:uid="{00000000-0005-0000-0000-0000AA210000}"/>
    <cellStyle name="Normal 2 2 2 3 5 4 3 2 2" xfId="31354" xr:uid="{00000000-0005-0000-0000-0000AB210000}"/>
    <cellStyle name="Normal 2 2 2 3 5 4 3 3" xfId="23208" xr:uid="{00000000-0005-0000-0000-0000AC210000}"/>
    <cellStyle name="Normal 2 2 2 3 5 4 4" xfId="9759" xr:uid="{00000000-0005-0000-0000-0000AD210000}"/>
    <cellStyle name="Normal 2 2 2 3 5 4 4 2" xfId="26055" xr:uid="{00000000-0005-0000-0000-0000AE210000}"/>
    <cellStyle name="Normal 2 2 2 3 5 4 5" xfId="17909" xr:uid="{00000000-0005-0000-0000-0000AF210000}"/>
    <cellStyle name="Normal 2 2 2 3 5 5" xfId="3013" xr:uid="{00000000-0005-0000-0000-0000B0210000}"/>
    <cellStyle name="Normal 2 2 2 3 5 5 2" xfId="11159" xr:uid="{00000000-0005-0000-0000-0000B1210000}"/>
    <cellStyle name="Normal 2 2 2 3 5 5 2 2" xfId="27455" xr:uid="{00000000-0005-0000-0000-0000B2210000}"/>
    <cellStyle name="Normal 2 2 2 3 5 5 3" xfId="19309" xr:uid="{00000000-0005-0000-0000-0000B3210000}"/>
    <cellStyle name="Normal 2 2 2 3 5 6" xfId="5502" xr:uid="{00000000-0005-0000-0000-0000B4210000}"/>
    <cellStyle name="Normal 2 2 2 3 5 6 2" xfId="13648" xr:uid="{00000000-0005-0000-0000-0000B5210000}"/>
    <cellStyle name="Normal 2 2 2 3 5 6 2 2" xfId="29944" xr:uid="{00000000-0005-0000-0000-0000B6210000}"/>
    <cellStyle name="Normal 2 2 2 3 5 6 3" xfId="21798" xr:uid="{00000000-0005-0000-0000-0000B7210000}"/>
    <cellStyle name="Normal 2 2 2 3 5 7" xfId="8349" xr:uid="{00000000-0005-0000-0000-0000B8210000}"/>
    <cellStyle name="Normal 2 2 2 3 5 7 2" xfId="24645" xr:uid="{00000000-0005-0000-0000-0000B9210000}"/>
    <cellStyle name="Normal 2 2 2 3 5 8" xfId="16499" xr:uid="{00000000-0005-0000-0000-0000BA210000}"/>
    <cellStyle name="Normal 2 2 2 3 6" xfId="280" xr:uid="{00000000-0005-0000-0000-0000BB210000}"/>
    <cellStyle name="Normal 2 2 2 3 6 2" xfId="624" xr:uid="{00000000-0005-0000-0000-0000BC210000}"/>
    <cellStyle name="Normal 2 2 2 3 6 2 2" xfId="1330" xr:uid="{00000000-0005-0000-0000-0000BD210000}"/>
    <cellStyle name="Normal 2 2 2 3 6 2 2 2" xfId="2740" xr:uid="{00000000-0005-0000-0000-0000BE210000}"/>
    <cellStyle name="Normal 2 2 2 3 6 2 2 2 2" xfId="5210" xr:uid="{00000000-0005-0000-0000-0000BF210000}"/>
    <cellStyle name="Normal 2 2 2 3 6 2 2 2 2 2" xfId="13356" xr:uid="{00000000-0005-0000-0000-0000C0210000}"/>
    <cellStyle name="Normal 2 2 2 3 6 2 2 2 2 2 2" xfId="29652" xr:uid="{00000000-0005-0000-0000-0000C1210000}"/>
    <cellStyle name="Normal 2 2 2 3 6 2 2 2 2 3" xfId="21506" xr:uid="{00000000-0005-0000-0000-0000C2210000}"/>
    <cellStyle name="Normal 2 2 2 3 6 2 2 2 3" xfId="8039" xr:uid="{00000000-0005-0000-0000-0000C3210000}"/>
    <cellStyle name="Normal 2 2 2 3 6 2 2 2 3 2" xfId="16185" xr:uid="{00000000-0005-0000-0000-0000C4210000}"/>
    <cellStyle name="Normal 2 2 2 3 6 2 2 2 3 2 2" xfId="32481" xr:uid="{00000000-0005-0000-0000-0000C5210000}"/>
    <cellStyle name="Normal 2 2 2 3 6 2 2 2 3 3" xfId="24335" xr:uid="{00000000-0005-0000-0000-0000C6210000}"/>
    <cellStyle name="Normal 2 2 2 3 6 2 2 2 4" xfId="10886" xr:uid="{00000000-0005-0000-0000-0000C7210000}"/>
    <cellStyle name="Normal 2 2 2 3 6 2 2 2 4 2" xfId="27182" xr:uid="{00000000-0005-0000-0000-0000C8210000}"/>
    <cellStyle name="Normal 2 2 2 3 6 2 2 2 5" xfId="19036" xr:uid="{00000000-0005-0000-0000-0000C9210000}"/>
    <cellStyle name="Normal 2 2 2 3 6 2 2 3" xfId="3992" xr:uid="{00000000-0005-0000-0000-0000CA210000}"/>
    <cellStyle name="Normal 2 2 2 3 6 2 2 3 2" xfId="12138" xr:uid="{00000000-0005-0000-0000-0000CB210000}"/>
    <cellStyle name="Normal 2 2 2 3 6 2 2 3 2 2" xfId="28434" xr:uid="{00000000-0005-0000-0000-0000CC210000}"/>
    <cellStyle name="Normal 2 2 2 3 6 2 2 3 3" xfId="20288" xr:uid="{00000000-0005-0000-0000-0000CD210000}"/>
    <cellStyle name="Normal 2 2 2 3 6 2 2 4" xfId="6629" xr:uid="{00000000-0005-0000-0000-0000CE210000}"/>
    <cellStyle name="Normal 2 2 2 3 6 2 2 4 2" xfId="14775" xr:uid="{00000000-0005-0000-0000-0000CF210000}"/>
    <cellStyle name="Normal 2 2 2 3 6 2 2 4 2 2" xfId="31071" xr:uid="{00000000-0005-0000-0000-0000D0210000}"/>
    <cellStyle name="Normal 2 2 2 3 6 2 2 4 3" xfId="22925" xr:uid="{00000000-0005-0000-0000-0000D1210000}"/>
    <cellStyle name="Normal 2 2 2 3 6 2 2 5" xfId="9476" xr:uid="{00000000-0005-0000-0000-0000D2210000}"/>
    <cellStyle name="Normal 2 2 2 3 6 2 2 5 2" xfId="25772" xr:uid="{00000000-0005-0000-0000-0000D3210000}"/>
    <cellStyle name="Normal 2 2 2 3 6 2 2 6" xfId="17626" xr:uid="{00000000-0005-0000-0000-0000D4210000}"/>
    <cellStyle name="Normal 2 2 2 3 6 2 3" xfId="2035" xr:uid="{00000000-0005-0000-0000-0000D5210000}"/>
    <cellStyle name="Normal 2 2 2 3 6 2 3 2" xfId="4601" xr:uid="{00000000-0005-0000-0000-0000D6210000}"/>
    <cellStyle name="Normal 2 2 2 3 6 2 3 2 2" xfId="12747" xr:uid="{00000000-0005-0000-0000-0000D7210000}"/>
    <cellStyle name="Normal 2 2 2 3 6 2 3 2 2 2" xfId="29043" xr:uid="{00000000-0005-0000-0000-0000D8210000}"/>
    <cellStyle name="Normal 2 2 2 3 6 2 3 2 3" xfId="20897" xr:uid="{00000000-0005-0000-0000-0000D9210000}"/>
    <cellStyle name="Normal 2 2 2 3 6 2 3 3" xfId="7334" xr:uid="{00000000-0005-0000-0000-0000DA210000}"/>
    <cellStyle name="Normal 2 2 2 3 6 2 3 3 2" xfId="15480" xr:uid="{00000000-0005-0000-0000-0000DB210000}"/>
    <cellStyle name="Normal 2 2 2 3 6 2 3 3 2 2" xfId="31776" xr:uid="{00000000-0005-0000-0000-0000DC210000}"/>
    <cellStyle name="Normal 2 2 2 3 6 2 3 3 3" xfId="23630" xr:uid="{00000000-0005-0000-0000-0000DD210000}"/>
    <cellStyle name="Normal 2 2 2 3 6 2 3 4" xfId="10181" xr:uid="{00000000-0005-0000-0000-0000DE210000}"/>
    <cellStyle name="Normal 2 2 2 3 6 2 3 4 2" xfId="26477" xr:uid="{00000000-0005-0000-0000-0000DF210000}"/>
    <cellStyle name="Normal 2 2 2 3 6 2 3 5" xfId="18331" xr:uid="{00000000-0005-0000-0000-0000E0210000}"/>
    <cellStyle name="Normal 2 2 2 3 6 2 4" xfId="3383" xr:uid="{00000000-0005-0000-0000-0000E1210000}"/>
    <cellStyle name="Normal 2 2 2 3 6 2 4 2" xfId="11529" xr:uid="{00000000-0005-0000-0000-0000E2210000}"/>
    <cellStyle name="Normal 2 2 2 3 6 2 4 2 2" xfId="27825" xr:uid="{00000000-0005-0000-0000-0000E3210000}"/>
    <cellStyle name="Normal 2 2 2 3 6 2 4 3" xfId="19679" xr:uid="{00000000-0005-0000-0000-0000E4210000}"/>
    <cellStyle name="Normal 2 2 2 3 6 2 5" xfId="5924" xr:uid="{00000000-0005-0000-0000-0000E5210000}"/>
    <cellStyle name="Normal 2 2 2 3 6 2 5 2" xfId="14070" xr:uid="{00000000-0005-0000-0000-0000E6210000}"/>
    <cellStyle name="Normal 2 2 2 3 6 2 5 2 2" xfId="30366" xr:uid="{00000000-0005-0000-0000-0000E7210000}"/>
    <cellStyle name="Normal 2 2 2 3 6 2 5 3" xfId="22220" xr:uid="{00000000-0005-0000-0000-0000E8210000}"/>
    <cellStyle name="Normal 2 2 2 3 6 2 6" xfId="8771" xr:uid="{00000000-0005-0000-0000-0000E9210000}"/>
    <cellStyle name="Normal 2 2 2 3 6 2 6 2" xfId="25067" xr:uid="{00000000-0005-0000-0000-0000EA210000}"/>
    <cellStyle name="Normal 2 2 2 3 6 2 7" xfId="16921" xr:uid="{00000000-0005-0000-0000-0000EB210000}"/>
    <cellStyle name="Normal 2 2 2 3 6 3" xfId="986" xr:uid="{00000000-0005-0000-0000-0000EC210000}"/>
    <cellStyle name="Normal 2 2 2 3 6 3 2" xfId="2396" xr:uid="{00000000-0005-0000-0000-0000ED210000}"/>
    <cellStyle name="Normal 2 2 2 3 6 3 2 2" xfId="4914" xr:uid="{00000000-0005-0000-0000-0000EE210000}"/>
    <cellStyle name="Normal 2 2 2 3 6 3 2 2 2" xfId="13060" xr:uid="{00000000-0005-0000-0000-0000EF210000}"/>
    <cellStyle name="Normal 2 2 2 3 6 3 2 2 2 2" xfId="29356" xr:uid="{00000000-0005-0000-0000-0000F0210000}"/>
    <cellStyle name="Normal 2 2 2 3 6 3 2 2 3" xfId="21210" xr:uid="{00000000-0005-0000-0000-0000F1210000}"/>
    <cellStyle name="Normal 2 2 2 3 6 3 2 3" xfId="7695" xr:uid="{00000000-0005-0000-0000-0000F2210000}"/>
    <cellStyle name="Normal 2 2 2 3 6 3 2 3 2" xfId="15841" xr:uid="{00000000-0005-0000-0000-0000F3210000}"/>
    <cellStyle name="Normal 2 2 2 3 6 3 2 3 2 2" xfId="32137" xr:uid="{00000000-0005-0000-0000-0000F4210000}"/>
    <cellStyle name="Normal 2 2 2 3 6 3 2 3 3" xfId="23991" xr:uid="{00000000-0005-0000-0000-0000F5210000}"/>
    <cellStyle name="Normal 2 2 2 3 6 3 2 4" xfId="10542" xr:uid="{00000000-0005-0000-0000-0000F6210000}"/>
    <cellStyle name="Normal 2 2 2 3 6 3 2 4 2" xfId="26838" xr:uid="{00000000-0005-0000-0000-0000F7210000}"/>
    <cellStyle name="Normal 2 2 2 3 6 3 2 5" xfId="18692" xr:uid="{00000000-0005-0000-0000-0000F8210000}"/>
    <cellStyle name="Normal 2 2 2 3 6 3 3" xfId="3696" xr:uid="{00000000-0005-0000-0000-0000F9210000}"/>
    <cellStyle name="Normal 2 2 2 3 6 3 3 2" xfId="11842" xr:uid="{00000000-0005-0000-0000-0000FA210000}"/>
    <cellStyle name="Normal 2 2 2 3 6 3 3 2 2" xfId="28138" xr:uid="{00000000-0005-0000-0000-0000FB210000}"/>
    <cellStyle name="Normal 2 2 2 3 6 3 3 3" xfId="19992" xr:uid="{00000000-0005-0000-0000-0000FC210000}"/>
    <cellStyle name="Normal 2 2 2 3 6 3 4" xfId="6285" xr:uid="{00000000-0005-0000-0000-0000FD210000}"/>
    <cellStyle name="Normal 2 2 2 3 6 3 4 2" xfId="14431" xr:uid="{00000000-0005-0000-0000-0000FE210000}"/>
    <cellStyle name="Normal 2 2 2 3 6 3 4 2 2" xfId="30727" xr:uid="{00000000-0005-0000-0000-0000FF210000}"/>
    <cellStyle name="Normal 2 2 2 3 6 3 4 3" xfId="22581" xr:uid="{00000000-0005-0000-0000-000000220000}"/>
    <cellStyle name="Normal 2 2 2 3 6 3 5" xfId="9132" xr:uid="{00000000-0005-0000-0000-000001220000}"/>
    <cellStyle name="Normal 2 2 2 3 6 3 5 2" xfId="25428" xr:uid="{00000000-0005-0000-0000-000002220000}"/>
    <cellStyle name="Normal 2 2 2 3 6 3 6" xfId="17282" xr:uid="{00000000-0005-0000-0000-000003220000}"/>
    <cellStyle name="Normal 2 2 2 3 6 4" xfId="1691" xr:uid="{00000000-0005-0000-0000-000004220000}"/>
    <cellStyle name="Normal 2 2 2 3 6 4 2" xfId="4305" xr:uid="{00000000-0005-0000-0000-000005220000}"/>
    <cellStyle name="Normal 2 2 2 3 6 4 2 2" xfId="12451" xr:uid="{00000000-0005-0000-0000-000006220000}"/>
    <cellStyle name="Normal 2 2 2 3 6 4 2 2 2" xfId="28747" xr:uid="{00000000-0005-0000-0000-000007220000}"/>
    <cellStyle name="Normal 2 2 2 3 6 4 2 3" xfId="20601" xr:uid="{00000000-0005-0000-0000-000008220000}"/>
    <cellStyle name="Normal 2 2 2 3 6 4 3" xfId="6990" xr:uid="{00000000-0005-0000-0000-000009220000}"/>
    <cellStyle name="Normal 2 2 2 3 6 4 3 2" xfId="15136" xr:uid="{00000000-0005-0000-0000-00000A220000}"/>
    <cellStyle name="Normal 2 2 2 3 6 4 3 2 2" xfId="31432" xr:uid="{00000000-0005-0000-0000-00000B220000}"/>
    <cellStyle name="Normal 2 2 2 3 6 4 3 3" xfId="23286" xr:uid="{00000000-0005-0000-0000-00000C220000}"/>
    <cellStyle name="Normal 2 2 2 3 6 4 4" xfId="9837" xr:uid="{00000000-0005-0000-0000-00000D220000}"/>
    <cellStyle name="Normal 2 2 2 3 6 4 4 2" xfId="26133" xr:uid="{00000000-0005-0000-0000-00000E220000}"/>
    <cellStyle name="Normal 2 2 2 3 6 4 5" xfId="17987" xr:uid="{00000000-0005-0000-0000-00000F220000}"/>
    <cellStyle name="Normal 2 2 2 3 6 5" xfId="3087" xr:uid="{00000000-0005-0000-0000-000010220000}"/>
    <cellStyle name="Normal 2 2 2 3 6 5 2" xfId="11233" xr:uid="{00000000-0005-0000-0000-000011220000}"/>
    <cellStyle name="Normal 2 2 2 3 6 5 2 2" xfId="27529" xr:uid="{00000000-0005-0000-0000-000012220000}"/>
    <cellStyle name="Normal 2 2 2 3 6 5 3" xfId="19383" xr:uid="{00000000-0005-0000-0000-000013220000}"/>
    <cellStyle name="Normal 2 2 2 3 6 6" xfId="5580" xr:uid="{00000000-0005-0000-0000-000014220000}"/>
    <cellStyle name="Normal 2 2 2 3 6 6 2" xfId="13726" xr:uid="{00000000-0005-0000-0000-000015220000}"/>
    <cellStyle name="Normal 2 2 2 3 6 6 2 2" xfId="30022" xr:uid="{00000000-0005-0000-0000-000016220000}"/>
    <cellStyle name="Normal 2 2 2 3 6 6 3" xfId="21876" xr:uid="{00000000-0005-0000-0000-000017220000}"/>
    <cellStyle name="Normal 2 2 2 3 6 7" xfId="8427" xr:uid="{00000000-0005-0000-0000-000018220000}"/>
    <cellStyle name="Normal 2 2 2 3 6 7 2" xfId="24723" xr:uid="{00000000-0005-0000-0000-000019220000}"/>
    <cellStyle name="Normal 2 2 2 3 6 8" xfId="16577" xr:uid="{00000000-0005-0000-0000-00001A220000}"/>
    <cellStyle name="Normal 2 2 2 3 7" xfId="370" xr:uid="{00000000-0005-0000-0000-00001B220000}"/>
    <cellStyle name="Normal 2 2 2 3 7 2" xfId="1076" xr:uid="{00000000-0005-0000-0000-00001C220000}"/>
    <cellStyle name="Normal 2 2 2 3 7 2 2" xfId="2486" xr:uid="{00000000-0005-0000-0000-00001D220000}"/>
    <cellStyle name="Normal 2 2 2 3 7 2 2 2" xfId="4988" xr:uid="{00000000-0005-0000-0000-00001E220000}"/>
    <cellStyle name="Normal 2 2 2 3 7 2 2 2 2" xfId="13134" xr:uid="{00000000-0005-0000-0000-00001F220000}"/>
    <cellStyle name="Normal 2 2 2 3 7 2 2 2 2 2" xfId="29430" xr:uid="{00000000-0005-0000-0000-000020220000}"/>
    <cellStyle name="Normal 2 2 2 3 7 2 2 2 3" xfId="21284" xr:uid="{00000000-0005-0000-0000-000021220000}"/>
    <cellStyle name="Normal 2 2 2 3 7 2 2 3" xfId="7785" xr:uid="{00000000-0005-0000-0000-000022220000}"/>
    <cellStyle name="Normal 2 2 2 3 7 2 2 3 2" xfId="15931" xr:uid="{00000000-0005-0000-0000-000023220000}"/>
    <cellStyle name="Normal 2 2 2 3 7 2 2 3 2 2" xfId="32227" xr:uid="{00000000-0005-0000-0000-000024220000}"/>
    <cellStyle name="Normal 2 2 2 3 7 2 2 3 3" xfId="24081" xr:uid="{00000000-0005-0000-0000-000025220000}"/>
    <cellStyle name="Normal 2 2 2 3 7 2 2 4" xfId="10632" xr:uid="{00000000-0005-0000-0000-000026220000}"/>
    <cellStyle name="Normal 2 2 2 3 7 2 2 4 2" xfId="26928" xr:uid="{00000000-0005-0000-0000-000027220000}"/>
    <cellStyle name="Normal 2 2 2 3 7 2 2 5" xfId="18782" xr:uid="{00000000-0005-0000-0000-000028220000}"/>
    <cellStyle name="Normal 2 2 2 3 7 2 3" xfId="3770" xr:uid="{00000000-0005-0000-0000-000029220000}"/>
    <cellStyle name="Normal 2 2 2 3 7 2 3 2" xfId="11916" xr:uid="{00000000-0005-0000-0000-00002A220000}"/>
    <cellStyle name="Normal 2 2 2 3 7 2 3 2 2" xfId="28212" xr:uid="{00000000-0005-0000-0000-00002B220000}"/>
    <cellStyle name="Normal 2 2 2 3 7 2 3 3" xfId="20066" xr:uid="{00000000-0005-0000-0000-00002C220000}"/>
    <cellStyle name="Normal 2 2 2 3 7 2 4" xfId="6375" xr:uid="{00000000-0005-0000-0000-00002D220000}"/>
    <cellStyle name="Normal 2 2 2 3 7 2 4 2" xfId="14521" xr:uid="{00000000-0005-0000-0000-00002E220000}"/>
    <cellStyle name="Normal 2 2 2 3 7 2 4 2 2" xfId="30817" xr:uid="{00000000-0005-0000-0000-00002F220000}"/>
    <cellStyle name="Normal 2 2 2 3 7 2 4 3" xfId="22671" xr:uid="{00000000-0005-0000-0000-000030220000}"/>
    <cellStyle name="Normal 2 2 2 3 7 2 5" xfId="9222" xr:uid="{00000000-0005-0000-0000-000031220000}"/>
    <cellStyle name="Normal 2 2 2 3 7 2 5 2" xfId="25518" xr:uid="{00000000-0005-0000-0000-000032220000}"/>
    <cellStyle name="Normal 2 2 2 3 7 2 6" xfId="17372" xr:uid="{00000000-0005-0000-0000-000033220000}"/>
    <cellStyle name="Normal 2 2 2 3 7 3" xfId="1781" xr:uid="{00000000-0005-0000-0000-000034220000}"/>
    <cellStyle name="Normal 2 2 2 3 7 3 2" xfId="4379" xr:uid="{00000000-0005-0000-0000-000035220000}"/>
    <cellStyle name="Normal 2 2 2 3 7 3 2 2" xfId="12525" xr:uid="{00000000-0005-0000-0000-000036220000}"/>
    <cellStyle name="Normal 2 2 2 3 7 3 2 2 2" xfId="28821" xr:uid="{00000000-0005-0000-0000-000037220000}"/>
    <cellStyle name="Normal 2 2 2 3 7 3 2 3" xfId="20675" xr:uid="{00000000-0005-0000-0000-000038220000}"/>
    <cellStyle name="Normal 2 2 2 3 7 3 3" xfId="7080" xr:uid="{00000000-0005-0000-0000-000039220000}"/>
    <cellStyle name="Normal 2 2 2 3 7 3 3 2" xfId="15226" xr:uid="{00000000-0005-0000-0000-00003A220000}"/>
    <cellStyle name="Normal 2 2 2 3 7 3 3 2 2" xfId="31522" xr:uid="{00000000-0005-0000-0000-00003B220000}"/>
    <cellStyle name="Normal 2 2 2 3 7 3 3 3" xfId="23376" xr:uid="{00000000-0005-0000-0000-00003C220000}"/>
    <cellStyle name="Normal 2 2 2 3 7 3 4" xfId="9927" xr:uid="{00000000-0005-0000-0000-00003D220000}"/>
    <cellStyle name="Normal 2 2 2 3 7 3 4 2" xfId="26223" xr:uid="{00000000-0005-0000-0000-00003E220000}"/>
    <cellStyle name="Normal 2 2 2 3 7 3 5" xfId="18077" xr:uid="{00000000-0005-0000-0000-00003F220000}"/>
    <cellStyle name="Normal 2 2 2 3 7 4" xfId="3161" xr:uid="{00000000-0005-0000-0000-000040220000}"/>
    <cellStyle name="Normal 2 2 2 3 7 4 2" xfId="11307" xr:uid="{00000000-0005-0000-0000-000041220000}"/>
    <cellStyle name="Normal 2 2 2 3 7 4 2 2" xfId="27603" xr:uid="{00000000-0005-0000-0000-000042220000}"/>
    <cellStyle name="Normal 2 2 2 3 7 4 3" xfId="19457" xr:uid="{00000000-0005-0000-0000-000043220000}"/>
    <cellStyle name="Normal 2 2 2 3 7 5" xfId="5670" xr:uid="{00000000-0005-0000-0000-000044220000}"/>
    <cellStyle name="Normal 2 2 2 3 7 5 2" xfId="13816" xr:uid="{00000000-0005-0000-0000-000045220000}"/>
    <cellStyle name="Normal 2 2 2 3 7 5 2 2" xfId="30112" xr:uid="{00000000-0005-0000-0000-000046220000}"/>
    <cellStyle name="Normal 2 2 2 3 7 5 3" xfId="21966" xr:uid="{00000000-0005-0000-0000-000047220000}"/>
    <cellStyle name="Normal 2 2 2 3 7 6" xfId="8517" xr:uid="{00000000-0005-0000-0000-000048220000}"/>
    <cellStyle name="Normal 2 2 2 3 7 6 2" xfId="24813" xr:uid="{00000000-0005-0000-0000-000049220000}"/>
    <cellStyle name="Normal 2 2 2 3 7 7" xfId="16667" xr:uid="{00000000-0005-0000-0000-00004A220000}"/>
    <cellStyle name="Normal 2 2 2 3 8" xfId="732" xr:uid="{00000000-0005-0000-0000-00004B220000}"/>
    <cellStyle name="Normal 2 2 2 3 8 2" xfId="2142" xr:uid="{00000000-0005-0000-0000-00004C220000}"/>
    <cellStyle name="Normal 2 2 2 3 8 2 2" xfId="4692" xr:uid="{00000000-0005-0000-0000-00004D220000}"/>
    <cellStyle name="Normal 2 2 2 3 8 2 2 2" xfId="12838" xr:uid="{00000000-0005-0000-0000-00004E220000}"/>
    <cellStyle name="Normal 2 2 2 3 8 2 2 2 2" xfId="29134" xr:uid="{00000000-0005-0000-0000-00004F220000}"/>
    <cellStyle name="Normal 2 2 2 3 8 2 2 3" xfId="20988" xr:uid="{00000000-0005-0000-0000-000050220000}"/>
    <cellStyle name="Normal 2 2 2 3 8 2 3" xfId="7441" xr:uid="{00000000-0005-0000-0000-000051220000}"/>
    <cellStyle name="Normal 2 2 2 3 8 2 3 2" xfId="15587" xr:uid="{00000000-0005-0000-0000-000052220000}"/>
    <cellStyle name="Normal 2 2 2 3 8 2 3 2 2" xfId="31883" xr:uid="{00000000-0005-0000-0000-000053220000}"/>
    <cellStyle name="Normal 2 2 2 3 8 2 3 3" xfId="23737" xr:uid="{00000000-0005-0000-0000-000054220000}"/>
    <cellStyle name="Normal 2 2 2 3 8 2 4" xfId="10288" xr:uid="{00000000-0005-0000-0000-000055220000}"/>
    <cellStyle name="Normal 2 2 2 3 8 2 4 2" xfId="26584" xr:uid="{00000000-0005-0000-0000-000056220000}"/>
    <cellStyle name="Normal 2 2 2 3 8 2 5" xfId="18438" xr:uid="{00000000-0005-0000-0000-000057220000}"/>
    <cellStyle name="Normal 2 2 2 3 8 3" xfId="3474" xr:uid="{00000000-0005-0000-0000-000058220000}"/>
    <cellStyle name="Normal 2 2 2 3 8 3 2" xfId="11620" xr:uid="{00000000-0005-0000-0000-000059220000}"/>
    <cellStyle name="Normal 2 2 2 3 8 3 2 2" xfId="27916" xr:uid="{00000000-0005-0000-0000-00005A220000}"/>
    <cellStyle name="Normal 2 2 2 3 8 3 3" xfId="19770" xr:uid="{00000000-0005-0000-0000-00005B220000}"/>
    <cellStyle name="Normal 2 2 2 3 8 4" xfId="6031" xr:uid="{00000000-0005-0000-0000-00005C220000}"/>
    <cellStyle name="Normal 2 2 2 3 8 4 2" xfId="14177" xr:uid="{00000000-0005-0000-0000-00005D220000}"/>
    <cellStyle name="Normal 2 2 2 3 8 4 2 2" xfId="30473" xr:uid="{00000000-0005-0000-0000-00005E220000}"/>
    <cellStyle name="Normal 2 2 2 3 8 4 3" xfId="22327" xr:uid="{00000000-0005-0000-0000-00005F220000}"/>
    <cellStyle name="Normal 2 2 2 3 8 5" xfId="8878" xr:uid="{00000000-0005-0000-0000-000060220000}"/>
    <cellStyle name="Normal 2 2 2 3 8 5 2" xfId="25174" xr:uid="{00000000-0005-0000-0000-000061220000}"/>
    <cellStyle name="Normal 2 2 2 3 8 6" xfId="17028" xr:uid="{00000000-0005-0000-0000-000062220000}"/>
    <cellStyle name="Normal 2 2 2 3 9" xfId="1437" xr:uid="{00000000-0005-0000-0000-000063220000}"/>
    <cellStyle name="Normal 2 2 2 3 9 2" xfId="4083" xr:uid="{00000000-0005-0000-0000-000064220000}"/>
    <cellStyle name="Normal 2 2 2 3 9 2 2" xfId="12229" xr:uid="{00000000-0005-0000-0000-000065220000}"/>
    <cellStyle name="Normal 2 2 2 3 9 2 2 2" xfId="28525" xr:uid="{00000000-0005-0000-0000-000066220000}"/>
    <cellStyle name="Normal 2 2 2 3 9 2 3" xfId="20379" xr:uid="{00000000-0005-0000-0000-000067220000}"/>
    <cellStyle name="Normal 2 2 2 3 9 3" xfId="6736" xr:uid="{00000000-0005-0000-0000-000068220000}"/>
    <cellStyle name="Normal 2 2 2 3 9 3 2" xfId="14882" xr:uid="{00000000-0005-0000-0000-000069220000}"/>
    <cellStyle name="Normal 2 2 2 3 9 3 2 2" xfId="31178" xr:uid="{00000000-0005-0000-0000-00006A220000}"/>
    <cellStyle name="Normal 2 2 2 3 9 3 3" xfId="23032" xr:uid="{00000000-0005-0000-0000-00006B220000}"/>
    <cellStyle name="Normal 2 2 2 3 9 4" xfId="9583" xr:uid="{00000000-0005-0000-0000-00006C220000}"/>
    <cellStyle name="Normal 2 2 2 3 9 4 2" xfId="25879" xr:uid="{00000000-0005-0000-0000-00006D220000}"/>
    <cellStyle name="Normal 2 2 2 3 9 5" xfId="17733" xr:uid="{00000000-0005-0000-0000-00006E220000}"/>
    <cellStyle name="Normal 2 2 2 4" xfId="37" xr:uid="{00000000-0005-0000-0000-00006F220000}"/>
    <cellStyle name="Normal 2 2 2 4 10" xfId="5337" xr:uid="{00000000-0005-0000-0000-000070220000}"/>
    <cellStyle name="Normal 2 2 2 4 10 2" xfId="13483" xr:uid="{00000000-0005-0000-0000-000071220000}"/>
    <cellStyle name="Normal 2 2 2 4 10 2 2" xfId="29779" xr:uid="{00000000-0005-0000-0000-000072220000}"/>
    <cellStyle name="Normal 2 2 2 4 10 3" xfId="21633" xr:uid="{00000000-0005-0000-0000-000073220000}"/>
    <cellStyle name="Normal 2 2 2 4 11" xfId="8184" xr:uid="{00000000-0005-0000-0000-000074220000}"/>
    <cellStyle name="Normal 2 2 2 4 11 2" xfId="24480" xr:uid="{00000000-0005-0000-0000-000075220000}"/>
    <cellStyle name="Normal 2 2 2 4 12" xfId="16334" xr:uid="{00000000-0005-0000-0000-000076220000}"/>
    <cellStyle name="Normal 2 2 2 4 2" xfId="81" xr:uid="{00000000-0005-0000-0000-000077220000}"/>
    <cellStyle name="Normal 2 2 2 4 2 10" xfId="8228" xr:uid="{00000000-0005-0000-0000-000078220000}"/>
    <cellStyle name="Normal 2 2 2 4 2 10 2" xfId="24524" xr:uid="{00000000-0005-0000-0000-000079220000}"/>
    <cellStyle name="Normal 2 2 2 4 2 11" xfId="16378" xr:uid="{00000000-0005-0000-0000-00007A220000}"/>
    <cellStyle name="Normal 2 2 2 4 2 2" xfId="171" xr:uid="{00000000-0005-0000-0000-00007B220000}"/>
    <cellStyle name="Normal 2 2 2 4 2 2 2" xfId="515" xr:uid="{00000000-0005-0000-0000-00007C220000}"/>
    <cellStyle name="Normal 2 2 2 4 2 2 2 2" xfId="1221" xr:uid="{00000000-0005-0000-0000-00007D220000}"/>
    <cellStyle name="Normal 2 2 2 4 2 2 2 2 2" xfId="2631" xr:uid="{00000000-0005-0000-0000-00007E220000}"/>
    <cellStyle name="Normal 2 2 2 4 2 2 2 2 2 2" xfId="5107" xr:uid="{00000000-0005-0000-0000-00007F220000}"/>
    <cellStyle name="Normal 2 2 2 4 2 2 2 2 2 2 2" xfId="13253" xr:uid="{00000000-0005-0000-0000-000080220000}"/>
    <cellStyle name="Normal 2 2 2 4 2 2 2 2 2 2 2 2" xfId="29549" xr:uid="{00000000-0005-0000-0000-000081220000}"/>
    <cellStyle name="Normal 2 2 2 4 2 2 2 2 2 2 3" xfId="21403" xr:uid="{00000000-0005-0000-0000-000082220000}"/>
    <cellStyle name="Normal 2 2 2 4 2 2 2 2 2 3" xfId="7930" xr:uid="{00000000-0005-0000-0000-000083220000}"/>
    <cellStyle name="Normal 2 2 2 4 2 2 2 2 2 3 2" xfId="16076" xr:uid="{00000000-0005-0000-0000-000084220000}"/>
    <cellStyle name="Normal 2 2 2 4 2 2 2 2 2 3 2 2" xfId="32372" xr:uid="{00000000-0005-0000-0000-000085220000}"/>
    <cellStyle name="Normal 2 2 2 4 2 2 2 2 2 3 3" xfId="24226" xr:uid="{00000000-0005-0000-0000-000086220000}"/>
    <cellStyle name="Normal 2 2 2 4 2 2 2 2 2 4" xfId="10777" xr:uid="{00000000-0005-0000-0000-000087220000}"/>
    <cellStyle name="Normal 2 2 2 4 2 2 2 2 2 4 2" xfId="27073" xr:uid="{00000000-0005-0000-0000-000088220000}"/>
    <cellStyle name="Normal 2 2 2 4 2 2 2 2 2 5" xfId="18927" xr:uid="{00000000-0005-0000-0000-000089220000}"/>
    <cellStyle name="Normal 2 2 2 4 2 2 2 2 3" xfId="3889" xr:uid="{00000000-0005-0000-0000-00008A220000}"/>
    <cellStyle name="Normal 2 2 2 4 2 2 2 2 3 2" xfId="12035" xr:uid="{00000000-0005-0000-0000-00008B220000}"/>
    <cellStyle name="Normal 2 2 2 4 2 2 2 2 3 2 2" xfId="28331" xr:uid="{00000000-0005-0000-0000-00008C220000}"/>
    <cellStyle name="Normal 2 2 2 4 2 2 2 2 3 3" xfId="20185" xr:uid="{00000000-0005-0000-0000-00008D220000}"/>
    <cellStyle name="Normal 2 2 2 4 2 2 2 2 4" xfId="6520" xr:uid="{00000000-0005-0000-0000-00008E220000}"/>
    <cellStyle name="Normal 2 2 2 4 2 2 2 2 4 2" xfId="14666" xr:uid="{00000000-0005-0000-0000-00008F220000}"/>
    <cellStyle name="Normal 2 2 2 4 2 2 2 2 4 2 2" xfId="30962" xr:uid="{00000000-0005-0000-0000-000090220000}"/>
    <cellStyle name="Normal 2 2 2 4 2 2 2 2 4 3" xfId="22816" xr:uid="{00000000-0005-0000-0000-000091220000}"/>
    <cellStyle name="Normal 2 2 2 4 2 2 2 2 5" xfId="9367" xr:uid="{00000000-0005-0000-0000-000092220000}"/>
    <cellStyle name="Normal 2 2 2 4 2 2 2 2 5 2" xfId="25663" xr:uid="{00000000-0005-0000-0000-000093220000}"/>
    <cellStyle name="Normal 2 2 2 4 2 2 2 2 6" xfId="17517" xr:uid="{00000000-0005-0000-0000-000094220000}"/>
    <cellStyle name="Normal 2 2 2 4 2 2 2 3" xfId="1926" xr:uid="{00000000-0005-0000-0000-000095220000}"/>
    <cellStyle name="Normal 2 2 2 4 2 2 2 3 2" xfId="4498" xr:uid="{00000000-0005-0000-0000-000096220000}"/>
    <cellStyle name="Normal 2 2 2 4 2 2 2 3 2 2" xfId="12644" xr:uid="{00000000-0005-0000-0000-000097220000}"/>
    <cellStyle name="Normal 2 2 2 4 2 2 2 3 2 2 2" xfId="28940" xr:uid="{00000000-0005-0000-0000-000098220000}"/>
    <cellStyle name="Normal 2 2 2 4 2 2 2 3 2 3" xfId="20794" xr:uid="{00000000-0005-0000-0000-000099220000}"/>
    <cellStyle name="Normal 2 2 2 4 2 2 2 3 3" xfId="7225" xr:uid="{00000000-0005-0000-0000-00009A220000}"/>
    <cellStyle name="Normal 2 2 2 4 2 2 2 3 3 2" xfId="15371" xr:uid="{00000000-0005-0000-0000-00009B220000}"/>
    <cellStyle name="Normal 2 2 2 4 2 2 2 3 3 2 2" xfId="31667" xr:uid="{00000000-0005-0000-0000-00009C220000}"/>
    <cellStyle name="Normal 2 2 2 4 2 2 2 3 3 3" xfId="23521" xr:uid="{00000000-0005-0000-0000-00009D220000}"/>
    <cellStyle name="Normal 2 2 2 4 2 2 2 3 4" xfId="10072" xr:uid="{00000000-0005-0000-0000-00009E220000}"/>
    <cellStyle name="Normal 2 2 2 4 2 2 2 3 4 2" xfId="26368" xr:uid="{00000000-0005-0000-0000-00009F220000}"/>
    <cellStyle name="Normal 2 2 2 4 2 2 2 3 5" xfId="18222" xr:uid="{00000000-0005-0000-0000-0000A0220000}"/>
    <cellStyle name="Normal 2 2 2 4 2 2 2 4" xfId="3280" xr:uid="{00000000-0005-0000-0000-0000A1220000}"/>
    <cellStyle name="Normal 2 2 2 4 2 2 2 4 2" xfId="11426" xr:uid="{00000000-0005-0000-0000-0000A2220000}"/>
    <cellStyle name="Normal 2 2 2 4 2 2 2 4 2 2" xfId="27722" xr:uid="{00000000-0005-0000-0000-0000A3220000}"/>
    <cellStyle name="Normal 2 2 2 4 2 2 2 4 3" xfId="19576" xr:uid="{00000000-0005-0000-0000-0000A4220000}"/>
    <cellStyle name="Normal 2 2 2 4 2 2 2 5" xfId="5815" xr:uid="{00000000-0005-0000-0000-0000A5220000}"/>
    <cellStyle name="Normal 2 2 2 4 2 2 2 5 2" xfId="13961" xr:uid="{00000000-0005-0000-0000-0000A6220000}"/>
    <cellStyle name="Normal 2 2 2 4 2 2 2 5 2 2" xfId="30257" xr:uid="{00000000-0005-0000-0000-0000A7220000}"/>
    <cellStyle name="Normal 2 2 2 4 2 2 2 5 3" xfId="22111" xr:uid="{00000000-0005-0000-0000-0000A8220000}"/>
    <cellStyle name="Normal 2 2 2 4 2 2 2 6" xfId="8662" xr:uid="{00000000-0005-0000-0000-0000A9220000}"/>
    <cellStyle name="Normal 2 2 2 4 2 2 2 6 2" xfId="24958" xr:uid="{00000000-0005-0000-0000-0000AA220000}"/>
    <cellStyle name="Normal 2 2 2 4 2 2 2 7" xfId="16812" xr:uid="{00000000-0005-0000-0000-0000AB220000}"/>
    <cellStyle name="Normal 2 2 2 4 2 2 3" xfId="877" xr:uid="{00000000-0005-0000-0000-0000AC220000}"/>
    <cellStyle name="Normal 2 2 2 4 2 2 3 2" xfId="2287" xr:uid="{00000000-0005-0000-0000-0000AD220000}"/>
    <cellStyle name="Normal 2 2 2 4 2 2 3 2 2" xfId="4811" xr:uid="{00000000-0005-0000-0000-0000AE220000}"/>
    <cellStyle name="Normal 2 2 2 4 2 2 3 2 2 2" xfId="12957" xr:uid="{00000000-0005-0000-0000-0000AF220000}"/>
    <cellStyle name="Normal 2 2 2 4 2 2 3 2 2 2 2" xfId="29253" xr:uid="{00000000-0005-0000-0000-0000B0220000}"/>
    <cellStyle name="Normal 2 2 2 4 2 2 3 2 2 3" xfId="21107" xr:uid="{00000000-0005-0000-0000-0000B1220000}"/>
    <cellStyle name="Normal 2 2 2 4 2 2 3 2 3" xfId="7586" xr:uid="{00000000-0005-0000-0000-0000B2220000}"/>
    <cellStyle name="Normal 2 2 2 4 2 2 3 2 3 2" xfId="15732" xr:uid="{00000000-0005-0000-0000-0000B3220000}"/>
    <cellStyle name="Normal 2 2 2 4 2 2 3 2 3 2 2" xfId="32028" xr:uid="{00000000-0005-0000-0000-0000B4220000}"/>
    <cellStyle name="Normal 2 2 2 4 2 2 3 2 3 3" xfId="23882" xr:uid="{00000000-0005-0000-0000-0000B5220000}"/>
    <cellStyle name="Normal 2 2 2 4 2 2 3 2 4" xfId="10433" xr:uid="{00000000-0005-0000-0000-0000B6220000}"/>
    <cellStyle name="Normal 2 2 2 4 2 2 3 2 4 2" xfId="26729" xr:uid="{00000000-0005-0000-0000-0000B7220000}"/>
    <cellStyle name="Normal 2 2 2 4 2 2 3 2 5" xfId="18583" xr:uid="{00000000-0005-0000-0000-0000B8220000}"/>
    <cellStyle name="Normal 2 2 2 4 2 2 3 3" xfId="3593" xr:uid="{00000000-0005-0000-0000-0000B9220000}"/>
    <cellStyle name="Normal 2 2 2 4 2 2 3 3 2" xfId="11739" xr:uid="{00000000-0005-0000-0000-0000BA220000}"/>
    <cellStyle name="Normal 2 2 2 4 2 2 3 3 2 2" xfId="28035" xr:uid="{00000000-0005-0000-0000-0000BB220000}"/>
    <cellStyle name="Normal 2 2 2 4 2 2 3 3 3" xfId="19889" xr:uid="{00000000-0005-0000-0000-0000BC220000}"/>
    <cellStyle name="Normal 2 2 2 4 2 2 3 4" xfId="6176" xr:uid="{00000000-0005-0000-0000-0000BD220000}"/>
    <cellStyle name="Normal 2 2 2 4 2 2 3 4 2" xfId="14322" xr:uid="{00000000-0005-0000-0000-0000BE220000}"/>
    <cellStyle name="Normal 2 2 2 4 2 2 3 4 2 2" xfId="30618" xr:uid="{00000000-0005-0000-0000-0000BF220000}"/>
    <cellStyle name="Normal 2 2 2 4 2 2 3 4 3" xfId="22472" xr:uid="{00000000-0005-0000-0000-0000C0220000}"/>
    <cellStyle name="Normal 2 2 2 4 2 2 3 5" xfId="9023" xr:uid="{00000000-0005-0000-0000-0000C1220000}"/>
    <cellStyle name="Normal 2 2 2 4 2 2 3 5 2" xfId="25319" xr:uid="{00000000-0005-0000-0000-0000C2220000}"/>
    <cellStyle name="Normal 2 2 2 4 2 2 3 6" xfId="17173" xr:uid="{00000000-0005-0000-0000-0000C3220000}"/>
    <cellStyle name="Normal 2 2 2 4 2 2 4" xfId="1582" xr:uid="{00000000-0005-0000-0000-0000C4220000}"/>
    <cellStyle name="Normal 2 2 2 4 2 2 4 2" xfId="4202" xr:uid="{00000000-0005-0000-0000-0000C5220000}"/>
    <cellStyle name="Normal 2 2 2 4 2 2 4 2 2" xfId="12348" xr:uid="{00000000-0005-0000-0000-0000C6220000}"/>
    <cellStyle name="Normal 2 2 2 4 2 2 4 2 2 2" xfId="28644" xr:uid="{00000000-0005-0000-0000-0000C7220000}"/>
    <cellStyle name="Normal 2 2 2 4 2 2 4 2 3" xfId="20498" xr:uid="{00000000-0005-0000-0000-0000C8220000}"/>
    <cellStyle name="Normal 2 2 2 4 2 2 4 3" xfId="6881" xr:uid="{00000000-0005-0000-0000-0000C9220000}"/>
    <cellStyle name="Normal 2 2 2 4 2 2 4 3 2" xfId="15027" xr:uid="{00000000-0005-0000-0000-0000CA220000}"/>
    <cellStyle name="Normal 2 2 2 4 2 2 4 3 2 2" xfId="31323" xr:uid="{00000000-0005-0000-0000-0000CB220000}"/>
    <cellStyle name="Normal 2 2 2 4 2 2 4 3 3" xfId="23177" xr:uid="{00000000-0005-0000-0000-0000CC220000}"/>
    <cellStyle name="Normal 2 2 2 4 2 2 4 4" xfId="9728" xr:uid="{00000000-0005-0000-0000-0000CD220000}"/>
    <cellStyle name="Normal 2 2 2 4 2 2 4 4 2" xfId="26024" xr:uid="{00000000-0005-0000-0000-0000CE220000}"/>
    <cellStyle name="Normal 2 2 2 4 2 2 4 5" xfId="17878" xr:uid="{00000000-0005-0000-0000-0000CF220000}"/>
    <cellStyle name="Normal 2 2 2 4 2 2 5" xfId="2984" xr:uid="{00000000-0005-0000-0000-0000D0220000}"/>
    <cellStyle name="Normal 2 2 2 4 2 2 5 2" xfId="11130" xr:uid="{00000000-0005-0000-0000-0000D1220000}"/>
    <cellStyle name="Normal 2 2 2 4 2 2 5 2 2" xfId="27426" xr:uid="{00000000-0005-0000-0000-0000D2220000}"/>
    <cellStyle name="Normal 2 2 2 4 2 2 5 3" xfId="19280" xr:uid="{00000000-0005-0000-0000-0000D3220000}"/>
    <cellStyle name="Normal 2 2 2 4 2 2 6" xfId="5471" xr:uid="{00000000-0005-0000-0000-0000D4220000}"/>
    <cellStyle name="Normal 2 2 2 4 2 2 6 2" xfId="13617" xr:uid="{00000000-0005-0000-0000-0000D5220000}"/>
    <cellStyle name="Normal 2 2 2 4 2 2 6 2 2" xfId="29913" xr:uid="{00000000-0005-0000-0000-0000D6220000}"/>
    <cellStyle name="Normal 2 2 2 4 2 2 6 3" xfId="21767" xr:uid="{00000000-0005-0000-0000-0000D7220000}"/>
    <cellStyle name="Normal 2 2 2 4 2 2 7" xfId="8318" xr:uid="{00000000-0005-0000-0000-0000D8220000}"/>
    <cellStyle name="Normal 2 2 2 4 2 2 7 2" xfId="24614" xr:uid="{00000000-0005-0000-0000-0000D9220000}"/>
    <cellStyle name="Normal 2 2 2 4 2 2 8" xfId="16468" xr:uid="{00000000-0005-0000-0000-0000DA220000}"/>
    <cellStyle name="Normal 2 2 2 4 2 3" xfId="247" xr:uid="{00000000-0005-0000-0000-0000DB220000}"/>
    <cellStyle name="Normal 2 2 2 4 2 3 2" xfId="591" xr:uid="{00000000-0005-0000-0000-0000DC220000}"/>
    <cellStyle name="Normal 2 2 2 4 2 3 2 2" xfId="1297" xr:uid="{00000000-0005-0000-0000-0000DD220000}"/>
    <cellStyle name="Normal 2 2 2 4 2 3 2 2 2" xfId="2707" xr:uid="{00000000-0005-0000-0000-0000DE220000}"/>
    <cellStyle name="Normal 2 2 2 4 2 3 2 2 2 2" xfId="5181" xr:uid="{00000000-0005-0000-0000-0000DF220000}"/>
    <cellStyle name="Normal 2 2 2 4 2 3 2 2 2 2 2" xfId="13327" xr:uid="{00000000-0005-0000-0000-0000E0220000}"/>
    <cellStyle name="Normal 2 2 2 4 2 3 2 2 2 2 2 2" xfId="29623" xr:uid="{00000000-0005-0000-0000-0000E1220000}"/>
    <cellStyle name="Normal 2 2 2 4 2 3 2 2 2 2 3" xfId="21477" xr:uid="{00000000-0005-0000-0000-0000E2220000}"/>
    <cellStyle name="Normal 2 2 2 4 2 3 2 2 2 3" xfId="8006" xr:uid="{00000000-0005-0000-0000-0000E3220000}"/>
    <cellStyle name="Normal 2 2 2 4 2 3 2 2 2 3 2" xfId="16152" xr:uid="{00000000-0005-0000-0000-0000E4220000}"/>
    <cellStyle name="Normal 2 2 2 4 2 3 2 2 2 3 2 2" xfId="32448" xr:uid="{00000000-0005-0000-0000-0000E5220000}"/>
    <cellStyle name="Normal 2 2 2 4 2 3 2 2 2 3 3" xfId="24302" xr:uid="{00000000-0005-0000-0000-0000E6220000}"/>
    <cellStyle name="Normal 2 2 2 4 2 3 2 2 2 4" xfId="10853" xr:uid="{00000000-0005-0000-0000-0000E7220000}"/>
    <cellStyle name="Normal 2 2 2 4 2 3 2 2 2 4 2" xfId="27149" xr:uid="{00000000-0005-0000-0000-0000E8220000}"/>
    <cellStyle name="Normal 2 2 2 4 2 3 2 2 2 5" xfId="19003" xr:uid="{00000000-0005-0000-0000-0000E9220000}"/>
    <cellStyle name="Normal 2 2 2 4 2 3 2 2 3" xfId="3963" xr:uid="{00000000-0005-0000-0000-0000EA220000}"/>
    <cellStyle name="Normal 2 2 2 4 2 3 2 2 3 2" xfId="12109" xr:uid="{00000000-0005-0000-0000-0000EB220000}"/>
    <cellStyle name="Normal 2 2 2 4 2 3 2 2 3 2 2" xfId="28405" xr:uid="{00000000-0005-0000-0000-0000EC220000}"/>
    <cellStyle name="Normal 2 2 2 4 2 3 2 2 3 3" xfId="20259" xr:uid="{00000000-0005-0000-0000-0000ED220000}"/>
    <cellStyle name="Normal 2 2 2 4 2 3 2 2 4" xfId="6596" xr:uid="{00000000-0005-0000-0000-0000EE220000}"/>
    <cellStyle name="Normal 2 2 2 4 2 3 2 2 4 2" xfId="14742" xr:uid="{00000000-0005-0000-0000-0000EF220000}"/>
    <cellStyle name="Normal 2 2 2 4 2 3 2 2 4 2 2" xfId="31038" xr:uid="{00000000-0005-0000-0000-0000F0220000}"/>
    <cellStyle name="Normal 2 2 2 4 2 3 2 2 4 3" xfId="22892" xr:uid="{00000000-0005-0000-0000-0000F1220000}"/>
    <cellStyle name="Normal 2 2 2 4 2 3 2 2 5" xfId="9443" xr:uid="{00000000-0005-0000-0000-0000F2220000}"/>
    <cellStyle name="Normal 2 2 2 4 2 3 2 2 5 2" xfId="25739" xr:uid="{00000000-0005-0000-0000-0000F3220000}"/>
    <cellStyle name="Normal 2 2 2 4 2 3 2 2 6" xfId="17593" xr:uid="{00000000-0005-0000-0000-0000F4220000}"/>
    <cellStyle name="Normal 2 2 2 4 2 3 2 3" xfId="2002" xr:uid="{00000000-0005-0000-0000-0000F5220000}"/>
    <cellStyle name="Normal 2 2 2 4 2 3 2 3 2" xfId="4572" xr:uid="{00000000-0005-0000-0000-0000F6220000}"/>
    <cellStyle name="Normal 2 2 2 4 2 3 2 3 2 2" xfId="12718" xr:uid="{00000000-0005-0000-0000-0000F7220000}"/>
    <cellStyle name="Normal 2 2 2 4 2 3 2 3 2 2 2" xfId="29014" xr:uid="{00000000-0005-0000-0000-0000F8220000}"/>
    <cellStyle name="Normal 2 2 2 4 2 3 2 3 2 3" xfId="20868" xr:uid="{00000000-0005-0000-0000-0000F9220000}"/>
    <cellStyle name="Normal 2 2 2 4 2 3 2 3 3" xfId="7301" xr:uid="{00000000-0005-0000-0000-0000FA220000}"/>
    <cellStyle name="Normal 2 2 2 4 2 3 2 3 3 2" xfId="15447" xr:uid="{00000000-0005-0000-0000-0000FB220000}"/>
    <cellStyle name="Normal 2 2 2 4 2 3 2 3 3 2 2" xfId="31743" xr:uid="{00000000-0005-0000-0000-0000FC220000}"/>
    <cellStyle name="Normal 2 2 2 4 2 3 2 3 3 3" xfId="23597" xr:uid="{00000000-0005-0000-0000-0000FD220000}"/>
    <cellStyle name="Normal 2 2 2 4 2 3 2 3 4" xfId="10148" xr:uid="{00000000-0005-0000-0000-0000FE220000}"/>
    <cellStyle name="Normal 2 2 2 4 2 3 2 3 4 2" xfId="26444" xr:uid="{00000000-0005-0000-0000-0000FF220000}"/>
    <cellStyle name="Normal 2 2 2 4 2 3 2 3 5" xfId="18298" xr:uid="{00000000-0005-0000-0000-000000230000}"/>
    <cellStyle name="Normal 2 2 2 4 2 3 2 4" xfId="3354" xr:uid="{00000000-0005-0000-0000-000001230000}"/>
    <cellStyle name="Normal 2 2 2 4 2 3 2 4 2" xfId="11500" xr:uid="{00000000-0005-0000-0000-000002230000}"/>
    <cellStyle name="Normal 2 2 2 4 2 3 2 4 2 2" xfId="27796" xr:uid="{00000000-0005-0000-0000-000003230000}"/>
    <cellStyle name="Normal 2 2 2 4 2 3 2 4 3" xfId="19650" xr:uid="{00000000-0005-0000-0000-000004230000}"/>
    <cellStyle name="Normal 2 2 2 4 2 3 2 5" xfId="5891" xr:uid="{00000000-0005-0000-0000-000005230000}"/>
    <cellStyle name="Normal 2 2 2 4 2 3 2 5 2" xfId="14037" xr:uid="{00000000-0005-0000-0000-000006230000}"/>
    <cellStyle name="Normal 2 2 2 4 2 3 2 5 2 2" xfId="30333" xr:uid="{00000000-0005-0000-0000-000007230000}"/>
    <cellStyle name="Normal 2 2 2 4 2 3 2 5 3" xfId="22187" xr:uid="{00000000-0005-0000-0000-000008230000}"/>
    <cellStyle name="Normal 2 2 2 4 2 3 2 6" xfId="8738" xr:uid="{00000000-0005-0000-0000-000009230000}"/>
    <cellStyle name="Normal 2 2 2 4 2 3 2 6 2" xfId="25034" xr:uid="{00000000-0005-0000-0000-00000A230000}"/>
    <cellStyle name="Normal 2 2 2 4 2 3 2 7" xfId="16888" xr:uid="{00000000-0005-0000-0000-00000B230000}"/>
    <cellStyle name="Normal 2 2 2 4 2 3 3" xfId="953" xr:uid="{00000000-0005-0000-0000-00000C230000}"/>
    <cellStyle name="Normal 2 2 2 4 2 3 3 2" xfId="2363" xr:uid="{00000000-0005-0000-0000-00000D230000}"/>
    <cellStyle name="Normal 2 2 2 4 2 3 3 2 2" xfId="4885" xr:uid="{00000000-0005-0000-0000-00000E230000}"/>
    <cellStyle name="Normal 2 2 2 4 2 3 3 2 2 2" xfId="13031" xr:uid="{00000000-0005-0000-0000-00000F230000}"/>
    <cellStyle name="Normal 2 2 2 4 2 3 3 2 2 2 2" xfId="29327" xr:uid="{00000000-0005-0000-0000-000010230000}"/>
    <cellStyle name="Normal 2 2 2 4 2 3 3 2 2 3" xfId="21181" xr:uid="{00000000-0005-0000-0000-000011230000}"/>
    <cellStyle name="Normal 2 2 2 4 2 3 3 2 3" xfId="7662" xr:uid="{00000000-0005-0000-0000-000012230000}"/>
    <cellStyle name="Normal 2 2 2 4 2 3 3 2 3 2" xfId="15808" xr:uid="{00000000-0005-0000-0000-000013230000}"/>
    <cellStyle name="Normal 2 2 2 4 2 3 3 2 3 2 2" xfId="32104" xr:uid="{00000000-0005-0000-0000-000014230000}"/>
    <cellStyle name="Normal 2 2 2 4 2 3 3 2 3 3" xfId="23958" xr:uid="{00000000-0005-0000-0000-000015230000}"/>
    <cellStyle name="Normal 2 2 2 4 2 3 3 2 4" xfId="10509" xr:uid="{00000000-0005-0000-0000-000016230000}"/>
    <cellStyle name="Normal 2 2 2 4 2 3 3 2 4 2" xfId="26805" xr:uid="{00000000-0005-0000-0000-000017230000}"/>
    <cellStyle name="Normal 2 2 2 4 2 3 3 2 5" xfId="18659" xr:uid="{00000000-0005-0000-0000-000018230000}"/>
    <cellStyle name="Normal 2 2 2 4 2 3 3 3" xfId="3667" xr:uid="{00000000-0005-0000-0000-000019230000}"/>
    <cellStyle name="Normal 2 2 2 4 2 3 3 3 2" xfId="11813" xr:uid="{00000000-0005-0000-0000-00001A230000}"/>
    <cellStyle name="Normal 2 2 2 4 2 3 3 3 2 2" xfId="28109" xr:uid="{00000000-0005-0000-0000-00001B230000}"/>
    <cellStyle name="Normal 2 2 2 4 2 3 3 3 3" xfId="19963" xr:uid="{00000000-0005-0000-0000-00001C230000}"/>
    <cellStyle name="Normal 2 2 2 4 2 3 3 4" xfId="6252" xr:uid="{00000000-0005-0000-0000-00001D230000}"/>
    <cellStyle name="Normal 2 2 2 4 2 3 3 4 2" xfId="14398" xr:uid="{00000000-0005-0000-0000-00001E230000}"/>
    <cellStyle name="Normal 2 2 2 4 2 3 3 4 2 2" xfId="30694" xr:uid="{00000000-0005-0000-0000-00001F230000}"/>
    <cellStyle name="Normal 2 2 2 4 2 3 3 4 3" xfId="22548" xr:uid="{00000000-0005-0000-0000-000020230000}"/>
    <cellStyle name="Normal 2 2 2 4 2 3 3 5" xfId="9099" xr:uid="{00000000-0005-0000-0000-000021230000}"/>
    <cellStyle name="Normal 2 2 2 4 2 3 3 5 2" xfId="25395" xr:uid="{00000000-0005-0000-0000-000022230000}"/>
    <cellStyle name="Normal 2 2 2 4 2 3 3 6" xfId="17249" xr:uid="{00000000-0005-0000-0000-000023230000}"/>
    <cellStyle name="Normal 2 2 2 4 2 3 4" xfId="1658" xr:uid="{00000000-0005-0000-0000-000024230000}"/>
    <cellStyle name="Normal 2 2 2 4 2 3 4 2" xfId="4276" xr:uid="{00000000-0005-0000-0000-000025230000}"/>
    <cellStyle name="Normal 2 2 2 4 2 3 4 2 2" xfId="12422" xr:uid="{00000000-0005-0000-0000-000026230000}"/>
    <cellStyle name="Normal 2 2 2 4 2 3 4 2 2 2" xfId="28718" xr:uid="{00000000-0005-0000-0000-000027230000}"/>
    <cellStyle name="Normal 2 2 2 4 2 3 4 2 3" xfId="20572" xr:uid="{00000000-0005-0000-0000-000028230000}"/>
    <cellStyle name="Normal 2 2 2 4 2 3 4 3" xfId="6957" xr:uid="{00000000-0005-0000-0000-000029230000}"/>
    <cellStyle name="Normal 2 2 2 4 2 3 4 3 2" xfId="15103" xr:uid="{00000000-0005-0000-0000-00002A230000}"/>
    <cellStyle name="Normal 2 2 2 4 2 3 4 3 2 2" xfId="31399" xr:uid="{00000000-0005-0000-0000-00002B230000}"/>
    <cellStyle name="Normal 2 2 2 4 2 3 4 3 3" xfId="23253" xr:uid="{00000000-0005-0000-0000-00002C230000}"/>
    <cellStyle name="Normal 2 2 2 4 2 3 4 4" xfId="9804" xr:uid="{00000000-0005-0000-0000-00002D230000}"/>
    <cellStyle name="Normal 2 2 2 4 2 3 4 4 2" xfId="26100" xr:uid="{00000000-0005-0000-0000-00002E230000}"/>
    <cellStyle name="Normal 2 2 2 4 2 3 4 5" xfId="17954" xr:uid="{00000000-0005-0000-0000-00002F230000}"/>
    <cellStyle name="Normal 2 2 2 4 2 3 5" xfId="3058" xr:uid="{00000000-0005-0000-0000-000030230000}"/>
    <cellStyle name="Normal 2 2 2 4 2 3 5 2" xfId="11204" xr:uid="{00000000-0005-0000-0000-000031230000}"/>
    <cellStyle name="Normal 2 2 2 4 2 3 5 2 2" xfId="27500" xr:uid="{00000000-0005-0000-0000-000032230000}"/>
    <cellStyle name="Normal 2 2 2 4 2 3 5 3" xfId="19354" xr:uid="{00000000-0005-0000-0000-000033230000}"/>
    <cellStyle name="Normal 2 2 2 4 2 3 6" xfId="5547" xr:uid="{00000000-0005-0000-0000-000034230000}"/>
    <cellStyle name="Normal 2 2 2 4 2 3 6 2" xfId="13693" xr:uid="{00000000-0005-0000-0000-000035230000}"/>
    <cellStyle name="Normal 2 2 2 4 2 3 6 2 2" xfId="29989" xr:uid="{00000000-0005-0000-0000-000036230000}"/>
    <cellStyle name="Normal 2 2 2 4 2 3 6 3" xfId="21843" xr:uid="{00000000-0005-0000-0000-000037230000}"/>
    <cellStyle name="Normal 2 2 2 4 2 3 7" xfId="8394" xr:uid="{00000000-0005-0000-0000-000038230000}"/>
    <cellStyle name="Normal 2 2 2 4 2 3 7 2" xfId="24690" xr:uid="{00000000-0005-0000-0000-000039230000}"/>
    <cellStyle name="Normal 2 2 2 4 2 3 8" xfId="16544" xr:uid="{00000000-0005-0000-0000-00003A230000}"/>
    <cellStyle name="Normal 2 2 2 4 2 4" xfId="335" xr:uid="{00000000-0005-0000-0000-00003B230000}"/>
    <cellStyle name="Normal 2 2 2 4 2 4 2" xfId="679" xr:uid="{00000000-0005-0000-0000-00003C230000}"/>
    <cellStyle name="Normal 2 2 2 4 2 4 2 2" xfId="1385" xr:uid="{00000000-0005-0000-0000-00003D230000}"/>
    <cellStyle name="Normal 2 2 2 4 2 4 2 2 2" xfId="2795" xr:uid="{00000000-0005-0000-0000-00003E230000}"/>
    <cellStyle name="Normal 2 2 2 4 2 4 2 2 2 2" xfId="5255" xr:uid="{00000000-0005-0000-0000-00003F230000}"/>
    <cellStyle name="Normal 2 2 2 4 2 4 2 2 2 2 2" xfId="13401" xr:uid="{00000000-0005-0000-0000-000040230000}"/>
    <cellStyle name="Normal 2 2 2 4 2 4 2 2 2 2 2 2" xfId="29697" xr:uid="{00000000-0005-0000-0000-000041230000}"/>
    <cellStyle name="Normal 2 2 2 4 2 4 2 2 2 2 3" xfId="21551" xr:uid="{00000000-0005-0000-0000-000042230000}"/>
    <cellStyle name="Normal 2 2 2 4 2 4 2 2 2 3" xfId="8094" xr:uid="{00000000-0005-0000-0000-000043230000}"/>
    <cellStyle name="Normal 2 2 2 4 2 4 2 2 2 3 2" xfId="16240" xr:uid="{00000000-0005-0000-0000-000044230000}"/>
    <cellStyle name="Normal 2 2 2 4 2 4 2 2 2 3 2 2" xfId="32536" xr:uid="{00000000-0005-0000-0000-000045230000}"/>
    <cellStyle name="Normal 2 2 2 4 2 4 2 2 2 3 3" xfId="24390" xr:uid="{00000000-0005-0000-0000-000046230000}"/>
    <cellStyle name="Normal 2 2 2 4 2 4 2 2 2 4" xfId="10941" xr:uid="{00000000-0005-0000-0000-000047230000}"/>
    <cellStyle name="Normal 2 2 2 4 2 4 2 2 2 4 2" xfId="27237" xr:uid="{00000000-0005-0000-0000-000048230000}"/>
    <cellStyle name="Normal 2 2 2 4 2 4 2 2 2 5" xfId="19091" xr:uid="{00000000-0005-0000-0000-000049230000}"/>
    <cellStyle name="Normal 2 2 2 4 2 4 2 2 3" xfId="4037" xr:uid="{00000000-0005-0000-0000-00004A230000}"/>
    <cellStyle name="Normal 2 2 2 4 2 4 2 2 3 2" xfId="12183" xr:uid="{00000000-0005-0000-0000-00004B230000}"/>
    <cellStyle name="Normal 2 2 2 4 2 4 2 2 3 2 2" xfId="28479" xr:uid="{00000000-0005-0000-0000-00004C230000}"/>
    <cellStyle name="Normal 2 2 2 4 2 4 2 2 3 3" xfId="20333" xr:uid="{00000000-0005-0000-0000-00004D230000}"/>
    <cellStyle name="Normal 2 2 2 4 2 4 2 2 4" xfId="6684" xr:uid="{00000000-0005-0000-0000-00004E230000}"/>
    <cellStyle name="Normal 2 2 2 4 2 4 2 2 4 2" xfId="14830" xr:uid="{00000000-0005-0000-0000-00004F230000}"/>
    <cellStyle name="Normal 2 2 2 4 2 4 2 2 4 2 2" xfId="31126" xr:uid="{00000000-0005-0000-0000-000050230000}"/>
    <cellStyle name="Normal 2 2 2 4 2 4 2 2 4 3" xfId="22980" xr:uid="{00000000-0005-0000-0000-000051230000}"/>
    <cellStyle name="Normal 2 2 2 4 2 4 2 2 5" xfId="9531" xr:uid="{00000000-0005-0000-0000-000052230000}"/>
    <cellStyle name="Normal 2 2 2 4 2 4 2 2 5 2" xfId="25827" xr:uid="{00000000-0005-0000-0000-000053230000}"/>
    <cellStyle name="Normal 2 2 2 4 2 4 2 2 6" xfId="17681" xr:uid="{00000000-0005-0000-0000-000054230000}"/>
    <cellStyle name="Normal 2 2 2 4 2 4 2 3" xfId="2090" xr:uid="{00000000-0005-0000-0000-000055230000}"/>
    <cellStyle name="Normal 2 2 2 4 2 4 2 3 2" xfId="4646" xr:uid="{00000000-0005-0000-0000-000056230000}"/>
    <cellStyle name="Normal 2 2 2 4 2 4 2 3 2 2" xfId="12792" xr:uid="{00000000-0005-0000-0000-000057230000}"/>
    <cellStyle name="Normal 2 2 2 4 2 4 2 3 2 2 2" xfId="29088" xr:uid="{00000000-0005-0000-0000-000058230000}"/>
    <cellStyle name="Normal 2 2 2 4 2 4 2 3 2 3" xfId="20942" xr:uid="{00000000-0005-0000-0000-000059230000}"/>
    <cellStyle name="Normal 2 2 2 4 2 4 2 3 3" xfId="7389" xr:uid="{00000000-0005-0000-0000-00005A230000}"/>
    <cellStyle name="Normal 2 2 2 4 2 4 2 3 3 2" xfId="15535" xr:uid="{00000000-0005-0000-0000-00005B230000}"/>
    <cellStyle name="Normal 2 2 2 4 2 4 2 3 3 2 2" xfId="31831" xr:uid="{00000000-0005-0000-0000-00005C230000}"/>
    <cellStyle name="Normal 2 2 2 4 2 4 2 3 3 3" xfId="23685" xr:uid="{00000000-0005-0000-0000-00005D230000}"/>
    <cellStyle name="Normal 2 2 2 4 2 4 2 3 4" xfId="10236" xr:uid="{00000000-0005-0000-0000-00005E230000}"/>
    <cellStyle name="Normal 2 2 2 4 2 4 2 3 4 2" xfId="26532" xr:uid="{00000000-0005-0000-0000-00005F230000}"/>
    <cellStyle name="Normal 2 2 2 4 2 4 2 3 5" xfId="18386" xr:uid="{00000000-0005-0000-0000-000060230000}"/>
    <cellStyle name="Normal 2 2 2 4 2 4 2 4" xfId="3428" xr:uid="{00000000-0005-0000-0000-000061230000}"/>
    <cellStyle name="Normal 2 2 2 4 2 4 2 4 2" xfId="11574" xr:uid="{00000000-0005-0000-0000-000062230000}"/>
    <cellStyle name="Normal 2 2 2 4 2 4 2 4 2 2" xfId="27870" xr:uid="{00000000-0005-0000-0000-000063230000}"/>
    <cellStyle name="Normal 2 2 2 4 2 4 2 4 3" xfId="19724" xr:uid="{00000000-0005-0000-0000-000064230000}"/>
    <cellStyle name="Normal 2 2 2 4 2 4 2 5" xfId="5979" xr:uid="{00000000-0005-0000-0000-000065230000}"/>
    <cellStyle name="Normal 2 2 2 4 2 4 2 5 2" xfId="14125" xr:uid="{00000000-0005-0000-0000-000066230000}"/>
    <cellStyle name="Normal 2 2 2 4 2 4 2 5 2 2" xfId="30421" xr:uid="{00000000-0005-0000-0000-000067230000}"/>
    <cellStyle name="Normal 2 2 2 4 2 4 2 5 3" xfId="22275" xr:uid="{00000000-0005-0000-0000-000068230000}"/>
    <cellStyle name="Normal 2 2 2 4 2 4 2 6" xfId="8826" xr:uid="{00000000-0005-0000-0000-000069230000}"/>
    <cellStyle name="Normal 2 2 2 4 2 4 2 6 2" xfId="25122" xr:uid="{00000000-0005-0000-0000-00006A230000}"/>
    <cellStyle name="Normal 2 2 2 4 2 4 2 7" xfId="16976" xr:uid="{00000000-0005-0000-0000-00006B230000}"/>
    <cellStyle name="Normal 2 2 2 4 2 4 3" xfId="1041" xr:uid="{00000000-0005-0000-0000-00006C230000}"/>
    <cellStyle name="Normal 2 2 2 4 2 4 3 2" xfId="2451" xr:uid="{00000000-0005-0000-0000-00006D230000}"/>
    <cellStyle name="Normal 2 2 2 4 2 4 3 2 2" xfId="4959" xr:uid="{00000000-0005-0000-0000-00006E230000}"/>
    <cellStyle name="Normal 2 2 2 4 2 4 3 2 2 2" xfId="13105" xr:uid="{00000000-0005-0000-0000-00006F230000}"/>
    <cellStyle name="Normal 2 2 2 4 2 4 3 2 2 2 2" xfId="29401" xr:uid="{00000000-0005-0000-0000-000070230000}"/>
    <cellStyle name="Normal 2 2 2 4 2 4 3 2 2 3" xfId="21255" xr:uid="{00000000-0005-0000-0000-000071230000}"/>
    <cellStyle name="Normal 2 2 2 4 2 4 3 2 3" xfId="7750" xr:uid="{00000000-0005-0000-0000-000072230000}"/>
    <cellStyle name="Normal 2 2 2 4 2 4 3 2 3 2" xfId="15896" xr:uid="{00000000-0005-0000-0000-000073230000}"/>
    <cellStyle name="Normal 2 2 2 4 2 4 3 2 3 2 2" xfId="32192" xr:uid="{00000000-0005-0000-0000-000074230000}"/>
    <cellStyle name="Normal 2 2 2 4 2 4 3 2 3 3" xfId="24046" xr:uid="{00000000-0005-0000-0000-000075230000}"/>
    <cellStyle name="Normal 2 2 2 4 2 4 3 2 4" xfId="10597" xr:uid="{00000000-0005-0000-0000-000076230000}"/>
    <cellStyle name="Normal 2 2 2 4 2 4 3 2 4 2" xfId="26893" xr:uid="{00000000-0005-0000-0000-000077230000}"/>
    <cellStyle name="Normal 2 2 2 4 2 4 3 2 5" xfId="18747" xr:uid="{00000000-0005-0000-0000-000078230000}"/>
    <cellStyle name="Normal 2 2 2 4 2 4 3 3" xfId="3741" xr:uid="{00000000-0005-0000-0000-000079230000}"/>
    <cellStyle name="Normal 2 2 2 4 2 4 3 3 2" xfId="11887" xr:uid="{00000000-0005-0000-0000-00007A230000}"/>
    <cellStyle name="Normal 2 2 2 4 2 4 3 3 2 2" xfId="28183" xr:uid="{00000000-0005-0000-0000-00007B230000}"/>
    <cellStyle name="Normal 2 2 2 4 2 4 3 3 3" xfId="20037" xr:uid="{00000000-0005-0000-0000-00007C230000}"/>
    <cellStyle name="Normal 2 2 2 4 2 4 3 4" xfId="6340" xr:uid="{00000000-0005-0000-0000-00007D230000}"/>
    <cellStyle name="Normal 2 2 2 4 2 4 3 4 2" xfId="14486" xr:uid="{00000000-0005-0000-0000-00007E230000}"/>
    <cellStyle name="Normal 2 2 2 4 2 4 3 4 2 2" xfId="30782" xr:uid="{00000000-0005-0000-0000-00007F230000}"/>
    <cellStyle name="Normal 2 2 2 4 2 4 3 4 3" xfId="22636" xr:uid="{00000000-0005-0000-0000-000080230000}"/>
    <cellStyle name="Normal 2 2 2 4 2 4 3 5" xfId="9187" xr:uid="{00000000-0005-0000-0000-000081230000}"/>
    <cellStyle name="Normal 2 2 2 4 2 4 3 5 2" xfId="25483" xr:uid="{00000000-0005-0000-0000-000082230000}"/>
    <cellStyle name="Normal 2 2 2 4 2 4 3 6" xfId="17337" xr:uid="{00000000-0005-0000-0000-000083230000}"/>
    <cellStyle name="Normal 2 2 2 4 2 4 4" xfId="1746" xr:uid="{00000000-0005-0000-0000-000084230000}"/>
    <cellStyle name="Normal 2 2 2 4 2 4 4 2" xfId="4350" xr:uid="{00000000-0005-0000-0000-000085230000}"/>
    <cellStyle name="Normal 2 2 2 4 2 4 4 2 2" xfId="12496" xr:uid="{00000000-0005-0000-0000-000086230000}"/>
    <cellStyle name="Normal 2 2 2 4 2 4 4 2 2 2" xfId="28792" xr:uid="{00000000-0005-0000-0000-000087230000}"/>
    <cellStyle name="Normal 2 2 2 4 2 4 4 2 3" xfId="20646" xr:uid="{00000000-0005-0000-0000-000088230000}"/>
    <cellStyle name="Normal 2 2 2 4 2 4 4 3" xfId="7045" xr:uid="{00000000-0005-0000-0000-000089230000}"/>
    <cellStyle name="Normal 2 2 2 4 2 4 4 3 2" xfId="15191" xr:uid="{00000000-0005-0000-0000-00008A230000}"/>
    <cellStyle name="Normal 2 2 2 4 2 4 4 3 2 2" xfId="31487" xr:uid="{00000000-0005-0000-0000-00008B230000}"/>
    <cellStyle name="Normal 2 2 2 4 2 4 4 3 3" xfId="23341" xr:uid="{00000000-0005-0000-0000-00008C230000}"/>
    <cellStyle name="Normal 2 2 2 4 2 4 4 4" xfId="9892" xr:uid="{00000000-0005-0000-0000-00008D230000}"/>
    <cellStyle name="Normal 2 2 2 4 2 4 4 4 2" xfId="26188" xr:uid="{00000000-0005-0000-0000-00008E230000}"/>
    <cellStyle name="Normal 2 2 2 4 2 4 4 5" xfId="18042" xr:uid="{00000000-0005-0000-0000-00008F230000}"/>
    <cellStyle name="Normal 2 2 2 4 2 4 5" xfId="3132" xr:uid="{00000000-0005-0000-0000-000090230000}"/>
    <cellStyle name="Normal 2 2 2 4 2 4 5 2" xfId="11278" xr:uid="{00000000-0005-0000-0000-000091230000}"/>
    <cellStyle name="Normal 2 2 2 4 2 4 5 2 2" xfId="27574" xr:uid="{00000000-0005-0000-0000-000092230000}"/>
    <cellStyle name="Normal 2 2 2 4 2 4 5 3" xfId="19428" xr:uid="{00000000-0005-0000-0000-000093230000}"/>
    <cellStyle name="Normal 2 2 2 4 2 4 6" xfId="5635" xr:uid="{00000000-0005-0000-0000-000094230000}"/>
    <cellStyle name="Normal 2 2 2 4 2 4 6 2" xfId="13781" xr:uid="{00000000-0005-0000-0000-000095230000}"/>
    <cellStyle name="Normal 2 2 2 4 2 4 6 2 2" xfId="30077" xr:uid="{00000000-0005-0000-0000-000096230000}"/>
    <cellStyle name="Normal 2 2 2 4 2 4 6 3" xfId="21931" xr:uid="{00000000-0005-0000-0000-000097230000}"/>
    <cellStyle name="Normal 2 2 2 4 2 4 7" xfId="8482" xr:uid="{00000000-0005-0000-0000-000098230000}"/>
    <cellStyle name="Normal 2 2 2 4 2 4 7 2" xfId="24778" xr:uid="{00000000-0005-0000-0000-000099230000}"/>
    <cellStyle name="Normal 2 2 2 4 2 4 8" xfId="16632" xr:uid="{00000000-0005-0000-0000-00009A230000}"/>
    <cellStyle name="Normal 2 2 2 4 2 5" xfId="425" xr:uid="{00000000-0005-0000-0000-00009B230000}"/>
    <cellStyle name="Normal 2 2 2 4 2 5 2" xfId="1131" xr:uid="{00000000-0005-0000-0000-00009C230000}"/>
    <cellStyle name="Normal 2 2 2 4 2 5 2 2" xfId="2541" xr:uid="{00000000-0005-0000-0000-00009D230000}"/>
    <cellStyle name="Normal 2 2 2 4 2 5 2 2 2" xfId="5033" xr:uid="{00000000-0005-0000-0000-00009E230000}"/>
    <cellStyle name="Normal 2 2 2 4 2 5 2 2 2 2" xfId="13179" xr:uid="{00000000-0005-0000-0000-00009F230000}"/>
    <cellStyle name="Normal 2 2 2 4 2 5 2 2 2 2 2" xfId="29475" xr:uid="{00000000-0005-0000-0000-0000A0230000}"/>
    <cellStyle name="Normal 2 2 2 4 2 5 2 2 2 3" xfId="21329" xr:uid="{00000000-0005-0000-0000-0000A1230000}"/>
    <cellStyle name="Normal 2 2 2 4 2 5 2 2 3" xfId="7840" xr:uid="{00000000-0005-0000-0000-0000A2230000}"/>
    <cellStyle name="Normal 2 2 2 4 2 5 2 2 3 2" xfId="15986" xr:uid="{00000000-0005-0000-0000-0000A3230000}"/>
    <cellStyle name="Normal 2 2 2 4 2 5 2 2 3 2 2" xfId="32282" xr:uid="{00000000-0005-0000-0000-0000A4230000}"/>
    <cellStyle name="Normal 2 2 2 4 2 5 2 2 3 3" xfId="24136" xr:uid="{00000000-0005-0000-0000-0000A5230000}"/>
    <cellStyle name="Normal 2 2 2 4 2 5 2 2 4" xfId="10687" xr:uid="{00000000-0005-0000-0000-0000A6230000}"/>
    <cellStyle name="Normal 2 2 2 4 2 5 2 2 4 2" xfId="26983" xr:uid="{00000000-0005-0000-0000-0000A7230000}"/>
    <cellStyle name="Normal 2 2 2 4 2 5 2 2 5" xfId="18837" xr:uid="{00000000-0005-0000-0000-0000A8230000}"/>
    <cellStyle name="Normal 2 2 2 4 2 5 2 3" xfId="3815" xr:uid="{00000000-0005-0000-0000-0000A9230000}"/>
    <cellStyle name="Normal 2 2 2 4 2 5 2 3 2" xfId="11961" xr:uid="{00000000-0005-0000-0000-0000AA230000}"/>
    <cellStyle name="Normal 2 2 2 4 2 5 2 3 2 2" xfId="28257" xr:uid="{00000000-0005-0000-0000-0000AB230000}"/>
    <cellStyle name="Normal 2 2 2 4 2 5 2 3 3" xfId="20111" xr:uid="{00000000-0005-0000-0000-0000AC230000}"/>
    <cellStyle name="Normal 2 2 2 4 2 5 2 4" xfId="6430" xr:uid="{00000000-0005-0000-0000-0000AD230000}"/>
    <cellStyle name="Normal 2 2 2 4 2 5 2 4 2" xfId="14576" xr:uid="{00000000-0005-0000-0000-0000AE230000}"/>
    <cellStyle name="Normal 2 2 2 4 2 5 2 4 2 2" xfId="30872" xr:uid="{00000000-0005-0000-0000-0000AF230000}"/>
    <cellStyle name="Normal 2 2 2 4 2 5 2 4 3" xfId="22726" xr:uid="{00000000-0005-0000-0000-0000B0230000}"/>
    <cellStyle name="Normal 2 2 2 4 2 5 2 5" xfId="9277" xr:uid="{00000000-0005-0000-0000-0000B1230000}"/>
    <cellStyle name="Normal 2 2 2 4 2 5 2 5 2" xfId="25573" xr:uid="{00000000-0005-0000-0000-0000B2230000}"/>
    <cellStyle name="Normal 2 2 2 4 2 5 2 6" xfId="17427" xr:uid="{00000000-0005-0000-0000-0000B3230000}"/>
    <cellStyle name="Normal 2 2 2 4 2 5 3" xfId="1836" xr:uid="{00000000-0005-0000-0000-0000B4230000}"/>
    <cellStyle name="Normal 2 2 2 4 2 5 3 2" xfId="4424" xr:uid="{00000000-0005-0000-0000-0000B5230000}"/>
    <cellStyle name="Normal 2 2 2 4 2 5 3 2 2" xfId="12570" xr:uid="{00000000-0005-0000-0000-0000B6230000}"/>
    <cellStyle name="Normal 2 2 2 4 2 5 3 2 2 2" xfId="28866" xr:uid="{00000000-0005-0000-0000-0000B7230000}"/>
    <cellStyle name="Normal 2 2 2 4 2 5 3 2 3" xfId="20720" xr:uid="{00000000-0005-0000-0000-0000B8230000}"/>
    <cellStyle name="Normal 2 2 2 4 2 5 3 3" xfId="7135" xr:uid="{00000000-0005-0000-0000-0000B9230000}"/>
    <cellStyle name="Normal 2 2 2 4 2 5 3 3 2" xfId="15281" xr:uid="{00000000-0005-0000-0000-0000BA230000}"/>
    <cellStyle name="Normal 2 2 2 4 2 5 3 3 2 2" xfId="31577" xr:uid="{00000000-0005-0000-0000-0000BB230000}"/>
    <cellStyle name="Normal 2 2 2 4 2 5 3 3 3" xfId="23431" xr:uid="{00000000-0005-0000-0000-0000BC230000}"/>
    <cellStyle name="Normal 2 2 2 4 2 5 3 4" xfId="9982" xr:uid="{00000000-0005-0000-0000-0000BD230000}"/>
    <cellStyle name="Normal 2 2 2 4 2 5 3 4 2" xfId="26278" xr:uid="{00000000-0005-0000-0000-0000BE230000}"/>
    <cellStyle name="Normal 2 2 2 4 2 5 3 5" xfId="18132" xr:uid="{00000000-0005-0000-0000-0000BF230000}"/>
    <cellStyle name="Normal 2 2 2 4 2 5 4" xfId="3206" xr:uid="{00000000-0005-0000-0000-0000C0230000}"/>
    <cellStyle name="Normal 2 2 2 4 2 5 4 2" xfId="11352" xr:uid="{00000000-0005-0000-0000-0000C1230000}"/>
    <cellStyle name="Normal 2 2 2 4 2 5 4 2 2" xfId="27648" xr:uid="{00000000-0005-0000-0000-0000C2230000}"/>
    <cellStyle name="Normal 2 2 2 4 2 5 4 3" xfId="19502" xr:uid="{00000000-0005-0000-0000-0000C3230000}"/>
    <cellStyle name="Normal 2 2 2 4 2 5 5" xfId="5725" xr:uid="{00000000-0005-0000-0000-0000C4230000}"/>
    <cellStyle name="Normal 2 2 2 4 2 5 5 2" xfId="13871" xr:uid="{00000000-0005-0000-0000-0000C5230000}"/>
    <cellStyle name="Normal 2 2 2 4 2 5 5 2 2" xfId="30167" xr:uid="{00000000-0005-0000-0000-0000C6230000}"/>
    <cellStyle name="Normal 2 2 2 4 2 5 5 3" xfId="22021" xr:uid="{00000000-0005-0000-0000-0000C7230000}"/>
    <cellStyle name="Normal 2 2 2 4 2 5 6" xfId="8572" xr:uid="{00000000-0005-0000-0000-0000C8230000}"/>
    <cellStyle name="Normal 2 2 2 4 2 5 6 2" xfId="24868" xr:uid="{00000000-0005-0000-0000-0000C9230000}"/>
    <cellStyle name="Normal 2 2 2 4 2 5 7" xfId="16722" xr:uid="{00000000-0005-0000-0000-0000CA230000}"/>
    <cellStyle name="Normal 2 2 2 4 2 6" xfId="787" xr:uid="{00000000-0005-0000-0000-0000CB230000}"/>
    <cellStyle name="Normal 2 2 2 4 2 6 2" xfId="2197" xr:uid="{00000000-0005-0000-0000-0000CC230000}"/>
    <cellStyle name="Normal 2 2 2 4 2 6 2 2" xfId="4737" xr:uid="{00000000-0005-0000-0000-0000CD230000}"/>
    <cellStyle name="Normal 2 2 2 4 2 6 2 2 2" xfId="12883" xr:uid="{00000000-0005-0000-0000-0000CE230000}"/>
    <cellStyle name="Normal 2 2 2 4 2 6 2 2 2 2" xfId="29179" xr:uid="{00000000-0005-0000-0000-0000CF230000}"/>
    <cellStyle name="Normal 2 2 2 4 2 6 2 2 3" xfId="21033" xr:uid="{00000000-0005-0000-0000-0000D0230000}"/>
    <cellStyle name="Normal 2 2 2 4 2 6 2 3" xfId="7496" xr:uid="{00000000-0005-0000-0000-0000D1230000}"/>
    <cellStyle name="Normal 2 2 2 4 2 6 2 3 2" xfId="15642" xr:uid="{00000000-0005-0000-0000-0000D2230000}"/>
    <cellStyle name="Normal 2 2 2 4 2 6 2 3 2 2" xfId="31938" xr:uid="{00000000-0005-0000-0000-0000D3230000}"/>
    <cellStyle name="Normal 2 2 2 4 2 6 2 3 3" xfId="23792" xr:uid="{00000000-0005-0000-0000-0000D4230000}"/>
    <cellStyle name="Normal 2 2 2 4 2 6 2 4" xfId="10343" xr:uid="{00000000-0005-0000-0000-0000D5230000}"/>
    <cellStyle name="Normal 2 2 2 4 2 6 2 4 2" xfId="26639" xr:uid="{00000000-0005-0000-0000-0000D6230000}"/>
    <cellStyle name="Normal 2 2 2 4 2 6 2 5" xfId="18493" xr:uid="{00000000-0005-0000-0000-0000D7230000}"/>
    <cellStyle name="Normal 2 2 2 4 2 6 3" xfId="3519" xr:uid="{00000000-0005-0000-0000-0000D8230000}"/>
    <cellStyle name="Normal 2 2 2 4 2 6 3 2" xfId="11665" xr:uid="{00000000-0005-0000-0000-0000D9230000}"/>
    <cellStyle name="Normal 2 2 2 4 2 6 3 2 2" xfId="27961" xr:uid="{00000000-0005-0000-0000-0000DA230000}"/>
    <cellStyle name="Normal 2 2 2 4 2 6 3 3" xfId="19815" xr:uid="{00000000-0005-0000-0000-0000DB230000}"/>
    <cellStyle name="Normal 2 2 2 4 2 6 4" xfId="6086" xr:uid="{00000000-0005-0000-0000-0000DC230000}"/>
    <cellStyle name="Normal 2 2 2 4 2 6 4 2" xfId="14232" xr:uid="{00000000-0005-0000-0000-0000DD230000}"/>
    <cellStyle name="Normal 2 2 2 4 2 6 4 2 2" xfId="30528" xr:uid="{00000000-0005-0000-0000-0000DE230000}"/>
    <cellStyle name="Normal 2 2 2 4 2 6 4 3" xfId="22382" xr:uid="{00000000-0005-0000-0000-0000DF230000}"/>
    <cellStyle name="Normal 2 2 2 4 2 6 5" xfId="8933" xr:uid="{00000000-0005-0000-0000-0000E0230000}"/>
    <cellStyle name="Normal 2 2 2 4 2 6 5 2" xfId="25229" xr:uid="{00000000-0005-0000-0000-0000E1230000}"/>
    <cellStyle name="Normal 2 2 2 4 2 6 6" xfId="17083" xr:uid="{00000000-0005-0000-0000-0000E2230000}"/>
    <cellStyle name="Normal 2 2 2 4 2 7" xfId="1492" xr:uid="{00000000-0005-0000-0000-0000E3230000}"/>
    <cellStyle name="Normal 2 2 2 4 2 7 2" xfId="4128" xr:uid="{00000000-0005-0000-0000-0000E4230000}"/>
    <cellStyle name="Normal 2 2 2 4 2 7 2 2" xfId="12274" xr:uid="{00000000-0005-0000-0000-0000E5230000}"/>
    <cellStyle name="Normal 2 2 2 4 2 7 2 2 2" xfId="28570" xr:uid="{00000000-0005-0000-0000-0000E6230000}"/>
    <cellStyle name="Normal 2 2 2 4 2 7 2 3" xfId="20424" xr:uid="{00000000-0005-0000-0000-0000E7230000}"/>
    <cellStyle name="Normal 2 2 2 4 2 7 3" xfId="6791" xr:uid="{00000000-0005-0000-0000-0000E8230000}"/>
    <cellStyle name="Normal 2 2 2 4 2 7 3 2" xfId="14937" xr:uid="{00000000-0005-0000-0000-0000E9230000}"/>
    <cellStyle name="Normal 2 2 2 4 2 7 3 2 2" xfId="31233" xr:uid="{00000000-0005-0000-0000-0000EA230000}"/>
    <cellStyle name="Normal 2 2 2 4 2 7 3 3" xfId="23087" xr:uid="{00000000-0005-0000-0000-0000EB230000}"/>
    <cellStyle name="Normal 2 2 2 4 2 7 4" xfId="9638" xr:uid="{00000000-0005-0000-0000-0000EC230000}"/>
    <cellStyle name="Normal 2 2 2 4 2 7 4 2" xfId="25934" xr:uid="{00000000-0005-0000-0000-0000ED230000}"/>
    <cellStyle name="Normal 2 2 2 4 2 7 5" xfId="17788" xr:uid="{00000000-0005-0000-0000-0000EE230000}"/>
    <cellStyle name="Normal 2 2 2 4 2 8" xfId="2910" xr:uid="{00000000-0005-0000-0000-0000EF230000}"/>
    <cellStyle name="Normal 2 2 2 4 2 8 2" xfId="11056" xr:uid="{00000000-0005-0000-0000-0000F0230000}"/>
    <cellStyle name="Normal 2 2 2 4 2 8 2 2" xfId="27352" xr:uid="{00000000-0005-0000-0000-0000F1230000}"/>
    <cellStyle name="Normal 2 2 2 4 2 8 3" xfId="19206" xr:uid="{00000000-0005-0000-0000-0000F2230000}"/>
    <cellStyle name="Normal 2 2 2 4 2 9" xfId="5381" xr:uid="{00000000-0005-0000-0000-0000F3230000}"/>
    <cellStyle name="Normal 2 2 2 4 2 9 2" xfId="13527" xr:uid="{00000000-0005-0000-0000-0000F4230000}"/>
    <cellStyle name="Normal 2 2 2 4 2 9 2 2" xfId="29823" xr:uid="{00000000-0005-0000-0000-0000F5230000}"/>
    <cellStyle name="Normal 2 2 2 4 2 9 3" xfId="21677" xr:uid="{00000000-0005-0000-0000-0000F6230000}"/>
    <cellStyle name="Normal 2 2 2 4 3" xfId="127" xr:uid="{00000000-0005-0000-0000-0000F7230000}"/>
    <cellStyle name="Normal 2 2 2 4 3 2" xfId="471" xr:uid="{00000000-0005-0000-0000-0000F8230000}"/>
    <cellStyle name="Normal 2 2 2 4 3 2 2" xfId="1177" xr:uid="{00000000-0005-0000-0000-0000F9230000}"/>
    <cellStyle name="Normal 2 2 2 4 3 2 2 2" xfId="2587" xr:uid="{00000000-0005-0000-0000-0000FA230000}"/>
    <cellStyle name="Normal 2 2 2 4 3 2 2 2 2" xfId="5071" xr:uid="{00000000-0005-0000-0000-0000FB230000}"/>
    <cellStyle name="Normal 2 2 2 4 3 2 2 2 2 2" xfId="13217" xr:uid="{00000000-0005-0000-0000-0000FC230000}"/>
    <cellStyle name="Normal 2 2 2 4 3 2 2 2 2 2 2" xfId="29513" xr:uid="{00000000-0005-0000-0000-0000FD230000}"/>
    <cellStyle name="Normal 2 2 2 4 3 2 2 2 2 3" xfId="21367" xr:uid="{00000000-0005-0000-0000-0000FE230000}"/>
    <cellStyle name="Normal 2 2 2 4 3 2 2 2 3" xfId="7886" xr:uid="{00000000-0005-0000-0000-0000FF230000}"/>
    <cellStyle name="Normal 2 2 2 4 3 2 2 2 3 2" xfId="16032" xr:uid="{00000000-0005-0000-0000-000000240000}"/>
    <cellStyle name="Normal 2 2 2 4 3 2 2 2 3 2 2" xfId="32328" xr:uid="{00000000-0005-0000-0000-000001240000}"/>
    <cellStyle name="Normal 2 2 2 4 3 2 2 2 3 3" xfId="24182" xr:uid="{00000000-0005-0000-0000-000002240000}"/>
    <cellStyle name="Normal 2 2 2 4 3 2 2 2 4" xfId="10733" xr:uid="{00000000-0005-0000-0000-000003240000}"/>
    <cellStyle name="Normal 2 2 2 4 3 2 2 2 4 2" xfId="27029" xr:uid="{00000000-0005-0000-0000-000004240000}"/>
    <cellStyle name="Normal 2 2 2 4 3 2 2 2 5" xfId="18883" xr:uid="{00000000-0005-0000-0000-000005240000}"/>
    <cellStyle name="Normal 2 2 2 4 3 2 2 3" xfId="3853" xr:uid="{00000000-0005-0000-0000-000006240000}"/>
    <cellStyle name="Normal 2 2 2 4 3 2 2 3 2" xfId="11999" xr:uid="{00000000-0005-0000-0000-000007240000}"/>
    <cellStyle name="Normal 2 2 2 4 3 2 2 3 2 2" xfId="28295" xr:uid="{00000000-0005-0000-0000-000008240000}"/>
    <cellStyle name="Normal 2 2 2 4 3 2 2 3 3" xfId="20149" xr:uid="{00000000-0005-0000-0000-000009240000}"/>
    <cellStyle name="Normal 2 2 2 4 3 2 2 4" xfId="6476" xr:uid="{00000000-0005-0000-0000-00000A240000}"/>
    <cellStyle name="Normal 2 2 2 4 3 2 2 4 2" xfId="14622" xr:uid="{00000000-0005-0000-0000-00000B240000}"/>
    <cellStyle name="Normal 2 2 2 4 3 2 2 4 2 2" xfId="30918" xr:uid="{00000000-0005-0000-0000-00000C240000}"/>
    <cellStyle name="Normal 2 2 2 4 3 2 2 4 3" xfId="22772" xr:uid="{00000000-0005-0000-0000-00000D240000}"/>
    <cellStyle name="Normal 2 2 2 4 3 2 2 5" xfId="9323" xr:uid="{00000000-0005-0000-0000-00000E240000}"/>
    <cellStyle name="Normal 2 2 2 4 3 2 2 5 2" xfId="25619" xr:uid="{00000000-0005-0000-0000-00000F240000}"/>
    <cellStyle name="Normal 2 2 2 4 3 2 2 6" xfId="17473" xr:uid="{00000000-0005-0000-0000-000010240000}"/>
    <cellStyle name="Normal 2 2 2 4 3 2 3" xfId="1882" xr:uid="{00000000-0005-0000-0000-000011240000}"/>
    <cellStyle name="Normal 2 2 2 4 3 2 3 2" xfId="4462" xr:uid="{00000000-0005-0000-0000-000012240000}"/>
    <cellStyle name="Normal 2 2 2 4 3 2 3 2 2" xfId="12608" xr:uid="{00000000-0005-0000-0000-000013240000}"/>
    <cellStyle name="Normal 2 2 2 4 3 2 3 2 2 2" xfId="28904" xr:uid="{00000000-0005-0000-0000-000014240000}"/>
    <cellStyle name="Normal 2 2 2 4 3 2 3 2 3" xfId="20758" xr:uid="{00000000-0005-0000-0000-000015240000}"/>
    <cellStyle name="Normal 2 2 2 4 3 2 3 3" xfId="7181" xr:uid="{00000000-0005-0000-0000-000016240000}"/>
    <cellStyle name="Normal 2 2 2 4 3 2 3 3 2" xfId="15327" xr:uid="{00000000-0005-0000-0000-000017240000}"/>
    <cellStyle name="Normal 2 2 2 4 3 2 3 3 2 2" xfId="31623" xr:uid="{00000000-0005-0000-0000-000018240000}"/>
    <cellStyle name="Normal 2 2 2 4 3 2 3 3 3" xfId="23477" xr:uid="{00000000-0005-0000-0000-000019240000}"/>
    <cellStyle name="Normal 2 2 2 4 3 2 3 4" xfId="10028" xr:uid="{00000000-0005-0000-0000-00001A240000}"/>
    <cellStyle name="Normal 2 2 2 4 3 2 3 4 2" xfId="26324" xr:uid="{00000000-0005-0000-0000-00001B240000}"/>
    <cellStyle name="Normal 2 2 2 4 3 2 3 5" xfId="18178" xr:uid="{00000000-0005-0000-0000-00001C240000}"/>
    <cellStyle name="Normal 2 2 2 4 3 2 4" xfId="3244" xr:uid="{00000000-0005-0000-0000-00001D240000}"/>
    <cellStyle name="Normal 2 2 2 4 3 2 4 2" xfId="11390" xr:uid="{00000000-0005-0000-0000-00001E240000}"/>
    <cellStyle name="Normal 2 2 2 4 3 2 4 2 2" xfId="27686" xr:uid="{00000000-0005-0000-0000-00001F240000}"/>
    <cellStyle name="Normal 2 2 2 4 3 2 4 3" xfId="19540" xr:uid="{00000000-0005-0000-0000-000020240000}"/>
    <cellStyle name="Normal 2 2 2 4 3 2 5" xfId="5771" xr:uid="{00000000-0005-0000-0000-000021240000}"/>
    <cellStyle name="Normal 2 2 2 4 3 2 5 2" xfId="13917" xr:uid="{00000000-0005-0000-0000-000022240000}"/>
    <cellStyle name="Normal 2 2 2 4 3 2 5 2 2" xfId="30213" xr:uid="{00000000-0005-0000-0000-000023240000}"/>
    <cellStyle name="Normal 2 2 2 4 3 2 5 3" xfId="22067" xr:uid="{00000000-0005-0000-0000-000024240000}"/>
    <cellStyle name="Normal 2 2 2 4 3 2 6" xfId="8618" xr:uid="{00000000-0005-0000-0000-000025240000}"/>
    <cellStyle name="Normal 2 2 2 4 3 2 6 2" xfId="24914" xr:uid="{00000000-0005-0000-0000-000026240000}"/>
    <cellStyle name="Normal 2 2 2 4 3 2 7" xfId="16768" xr:uid="{00000000-0005-0000-0000-000027240000}"/>
    <cellStyle name="Normal 2 2 2 4 3 3" xfId="833" xr:uid="{00000000-0005-0000-0000-000028240000}"/>
    <cellStyle name="Normal 2 2 2 4 3 3 2" xfId="2243" xr:uid="{00000000-0005-0000-0000-000029240000}"/>
    <cellStyle name="Normal 2 2 2 4 3 3 2 2" xfId="4775" xr:uid="{00000000-0005-0000-0000-00002A240000}"/>
    <cellStyle name="Normal 2 2 2 4 3 3 2 2 2" xfId="12921" xr:uid="{00000000-0005-0000-0000-00002B240000}"/>
    <cellStyle name="Normal 2 2 2 4 3 3 2 2 2 2" xfId="29217" xr:uid="{00000000-0005-0000-0000-00002C240000}"/>
    <cellStyle name="Normal 2 2 2 4 3 3 2 2 3" xfId="21071" xr:uid="{00000000-0005-0000-0000-00002D240000}"/>
    <cellStyle name="Normal 2 2 2 4 3 3 2 3" xfId="7542" xr:uid="{00000000-0005-0000-0000-00002E240000}"/>
    <cellStyle name="Normal 2 2 2 4 3 3 2 3 2" xfId="15688" xr:uid="{00000000-0005-0000-0000-00002F240000}"/>
    <cellStyle name="Normal 2 2 2 4 3 3 2 3 2 2" xfId="31984" xr:uid="{00000000-0005-0000-0000-000030240000}"/>
    <cellStyle name="Normal 2 2 2 4 3 3 2 3 3" xfId="23838" xr:uid="{00000000-0005-0000-0000-000031240000}"/>
    <cellStyle name="Normal 2 2 2 4 3 3 2 4" xfId="10389" xr:uid="{00000000-0005-0000-0000-000032240000}"/>
    <cellStyle name="Normal 2 2 2 4 3 3 2 4 2" xfId="26685" xr:uid="{00000000-0005-0000-0000-000033240000}"/>
    <cellStyle name="Normal 2 2 2 4 3 3 2 5" xfId="18539" xr:uid="{00000000-0005-0000-0000-000034240000}"/>
    <cellStyle name="Normal 2 2 2 4 3 3 3" xfId="3557" xr:uid="{00000000-0005-0000-0000-000035240000}"/>
    <cellStyle name="Normal 2 2 2 4 3 3 3 2" xfId="11703" xr:uid="{00000000-0005-0000-0000-000036240000}"/>
    <cellStyle name="Normal 2 2 2 4 3 3 3 2 2" xfId="27999" xr:uid="{00000000-0005-0000-0000-000037240000}"/>
    <cellStyle name="Normal 2 2 2 4 3 3 3 3" xfId="19853" xr:uid="{00000000-0005-0000-0000-000038240000}"/>
    <cellStyle name="Normal 2 2 2 4 3 3 4" xfId="6132" xr:uid="{00000000-0005-0000-0000-000039240000}"/>
    <cellStyle name="Normal 2 2 2 4 3 3 4 2" xfId="14278" xr:uid="{00000000-0005-0000-0000-00003A240000}"/>
    <cellStyle name="Normal 2 2 2 4 3 3 4 2 2" xfId="30574" xr:uid="{00000000-0005-0000-0000-00003B240000}"/>
    <cellStyle name="Normal 2 2 2 4 3 3 4 3" xfId="22428" xr:uid="{00000000-0005-0000-0000-00003C240000}"/>
    <cellStyle name="Normal 2 2 2 4 3 3 5" xfId="8979" xr:uid="{00000000-0005-0000-0000-00003D240000}"/>
    <cellStyle name="Normal 2 2 2 4 3 3 5 2" xfId="25275" xr:uid="{00000000-0005-0000-0000-00003E240000}"/>
    <cellStyle name="Normal 2 2 2 4 3 3 6" xfId="17129" xr:uid="{00000000-0005-0000-0000-00003F240000}"/>
    <cellStyle name="Normal 2 2 2 4 3 4" xfId="1538" xr:uid="{00000000-0005-0000-0000-000040240000}"/>
    <cellStyle name="Normal 2 2 2 4 3 4 2" xfId="4166" xr:uid="{00000000-0005-0000-0000-000041240000}"/>
    <cellStyle name="Normal 2 2 2 4 3 4 2 2" xfId="12312" xr:uid="{00000000-0005-0000-0000-000042240000}"/>
    <cellStyle name="Normal 2 2 2 4 3 4 2 2 2" xfId="28608" xr:uid="{00000000-0005-0000-0000-000043240000}"/>
    <cellStyle name="Normal 2 2 2 4 3 4 2 3" xfId="20462" xr:uid="{00000000-0005-0000-0000-000044240000}"/>
    <cellStyle name="Normal 2 2 2 4 3 4 3" xfId="6837" xr:uid="{00000000-0005-0000-0000-000045240000}"/>
    <cellStyle name="Normal 2 2 2 4 3 4 3 2" xfId="14983" xr:uid="{00000000-0005-0000-0000-000046240000}"/>
    <cellStyle name="Normal 2 2 2 4 3 4 3 2 2" xfId="31279" xr:uid="{00000000-0005-0000-0000-000047240000}"/>
    <cellStyle name="Normal 2 2 2 4 3 4 3 3" xfId="23133" xr:uid="{00000000-0005-0000-0000-000048240000}"/>
    <cellStyle name="Normal 2 2 2 4 3 4 4" xfId="9684" xr:uid="{00000000-0005-0000-0000-000049240000}"/>
    <cellStyle name="Normal 2 2 2 4 3 4 4 2" xfId="25980" xr:uid="{00000000-0005-0000-0000-00004A240000}"/>
    <cellStyle name="Normal 2 2 2 4 3 4 5" xfId="17834" xr:uid="{00000000-0005-0000-0000-00004B240000}"/>
    <cellStyle name="Normal 2 2 2 4 3 5" xfId="2948" xr:uid="{00000000-0005-0000-0000-00004C240000}"/>
    <cellStyle name="Normal 2 2 2 4 3 5 2" xfId="11094" xr:uid="{00000000-0005-0000-0000-00004D240000}"/>
    <cellStyle name="Normal 2 2 2 4 3 5 2 2" xfId="27390" xr:uid="{00000000-0005-0000-0000-00004E240000}"/>
    <cellStyle name="Normal 2 2 2 4 3 5 3" xfId="19244" xr:uid="{00000000-0005-0000-0000-00004F240000}"/>
    <cellStyle name="Normal 2 2 2 4 3 6" xfId="5427" xr:uid="{00000000-0005-0000-0000-000050240000}"/>
    <cellStyle name="Normal 2 2 2 4 3 6 2" xfId="13573" xr:uid="{00000000-0005-0000-0000-000051240000}"/>
    <cellStyle name="Normal 2 2 2 4 3 6 2 2" xfId="29869" xr:uid="{00000000-0005-0000-0000-000052240000}"/>
    <cellStyle name="Normal 2 2 2 4 3 6 3" xfId="21723" xr:uid="{00000000-0005-0000-0000-000053240000}"/>
    <cellStyle name="Normal 2 2 2 4 3 7" xfId="8274" xr:uid="{00000000-0005-0000-0000-000054240000}"/>
    <cellStyle name="Normal 2 2 2 4 3 7 2" xfId="24570" xr:uid="{00000000-0005-0000-0000-000055240000}"/>
    <cellStyle name="Normal 2 2 2 4 3 8" xfId="16424" xr:uid="{00000000-0005-0000-0000-000056240000}"/>
    <cellStyle name="Normal 2 2 2 4 4" xfId="211" xr:uid="{00000000-0005-0000-0000-000057240000}"/>
    <cellStyle name="Normal 2 2 2 4 4 2" xfId="555" xr:uid="{00000000-0005-0000-0000-000058240000}"/>
    <cellStyle name="Normal 2 2 2 4 4 2 2" xfId="1261" xr:uid="{00000000-0005-0000-0000-000059240000}"/>
    <cellStyle name="Normal 2 2 2 4 4 2 2 2" xfId="2671" xr:uid="{00000000-0005-0000-0000-00005A240000}"/>
    <cellStyle name="Normal 2 2 2 4 4 2 2 2 2" xfId="5145" xr:uid="{00000000-0005-0000-0000-00005B240000}"/>
    <cellStyle name="Normal 2 2 2 4 4 2 2 2 2 2" xfId="13291" xr:uid="{00000000-0005-0000-0000-00005C240000}"/>
    <cellStyle name="Normal 2 2 2 4 4 2 2 2 2 2 2" xfId="29587" xr:uid="{00000000-0005-0000-0000-00005D240000}"/>
    <cellStyle name="Normal 2 2 2 4 4 2 2 2 2 3" xfId="21441" xr:uid="{00000000-0005-0000-0000-00005E240000}"/>
    <cellStyle name="Normal 2 2 2 4 4 2 2 2 3" xfId="7970" xr:uid="{00000000-0005-0000-0000-00005F240000}"/>
    <cellStyle name="Normal 2 2 2 4 4 2 2 2 3 2" xfId="16116" xr:uid="{00000000-0005-0000-0000-000060240000}"/>
    <cellStyle name="Normal 2 2 2 4 4 2 2 2 3 2 2" xfId="32412" xr:uid="{00000000-0005-0000-0000-000061240000}"/>
    <cellStyle name="Normal 2 2 2 4 4 2 2 2 3 3" xfId="24266" xr:uid="{00000000-0005-0000-0000-000062240000}"/>
    <cellStyle name="Normal 2 2 2 4 4 2 2 2 4" xfId="10817" xr:uid="{00000000-0005-0000-0000-000063240000}"/>
    <cellStyle name="Normal 2 2 2 4 4 2 2 2 4 2" xfId="27113" xr:uid="{00000000-0005-0000-0000-000064240000}"/>
    <cellStyle name="Normal 2 2 2 4 4 2 2 2 5" xfId="18967" xr:uid="{00000000-0005-0000-0000-000065240000}"/>
    <cellStyle name="Normal 2 2 2 4 4 2 2 3" xfId="3927" xr:uid="{00000000-0005-0000-0000-000066240000}"/>
    <cellStyle name="Normal 2 2 2 4 4 2 2 3 2" xfId="12073" xr:uid="{00000000-0005-0000-0000-000067240000}"/>
    <cellStyle name="Normal 2 2 2 4 4 2 2 3 2 2" xfId="28369" xr:uid="{00000000-0005-0000-0000-000068240000}"/>
    <cellStyle name="Normal 2 2 2 4 4 2 2 3 3" xfId="20223" xr:uid="{00000000-0005-0000-0000-000069240000}"/>
    <cellStyle name="Normal 2 2 2 4 4 2 2 4" xfId="6560" xr:uid="{00000000-0005-0000-0000-00006A240000}"/>
    <cellStyle name="Normal 2 2 2 4 4 2 2 4 2" xfId="14706" xr:uid="{00000000-0005-0000-0000-00006B240000}"/>
    <cellStyle name="Normal 2 2 2 4 4 2 2 4 2 2" xfId="31002" xr:uid="{00000000-0005-0000-0000-00006C240000}"/>
    <cellStyle name="Normal 2 2 2 4 4 2 2 4 3" xfId="22856" xr:uid="{00000000-0005-0000-0000-00006D240000}"/>
    <cellStyle name="Normal 2 2 2 4 4 2 2 5" xfId="9407" xr:uid="{00000000-0005-0000-0000-00006E240000}"/>
    <cellStyle name="Normal 2 2 2 4 4 2 2 5 2" xfId="25703" xr:uid="{00000000-0005-0000-0000-00006F240000}"/>
    <cellStyle name="Normal 2 2 2 4 4 2 2 6" xfId="17557" xr:uid="{00000000-0005-0000-0000-000070240000}"/>
    <cellStyle name="Normal 2 2 2 4 4 2 3" xfId="1966" xr:uid="{00000000-0005-0000-0000-000071240000}"/>
    <cellStyle name="Normal 2 2 2 4 4 2 3 2" xfId="4536" xr:uid="{00000000-0005-0000-0000-000072240000}"/>
    <cellStyle name="Normal 2 2 2 4 4 2 3 2 2" xfId="12682" xr:uid="{00000000-0005-0000-0000-000073240000}"/>
    <cellStyle name="Normal 2 2 2 4 4 2 3 2 2 2" xfId="28978" xr:uid="{00000000-0005-0000-0000-000074240000}"/>
    <cellStyle name="Normal 2 2 2 4 4 2 3 2 3" xfId="20832" xr:uid="{00000000-0005-0000-0000-000075240000}"/>
    <cellStyle name="Normal 2 2 2 4 4 2 3 3" xfId="7265" xr:uid="{00000000-0005-0000-0000-000076240000}"/>
    <cellStyle name="Normal 2 2 2 4 4 2 3 3 2" xfId="15411" xr:uid="{00000000-0005-0000-0000-000077240000}"/>
    <cellStyle name="Normal 2 2 2 4 4 2 3 3 2 2" xfId="31707" xr:uid="{00000000-0005-0000-0000-000078240000}"/>
    <cellStyle name="Normal 2 2 2 4 4 2 3 3 3" xfId="23561" xr:uid="{00000000-0005-0000-0000-000079240000}"/>
    <cellStyle name="Normal 2 2 2 4 4 2 3 4" xfId="10112" xr:uid="{00000000-0005-0000-0000-00007A240000}"/>
    <cellStyle name="Normal 2 2 2 4 4 2 3 4 2" xfId="26408" xr:uid="{00000000-0005-0000-0000-00007B240000}"/>
    <cellStyle name="Normal 2 2 2 4 4 2 3 5" xfId="18262" xr:uid="{00000000-0005-0000-0000-00007C240000}"/>
    <cellStyle name="Normal 2 2 2 4 4 2 4" xfId="3318" xr:uid="{00000000-0005-0000-0000-00007D240000}"/>
    <cellStyle name="Normal 2 2 2 4 4 2 4 2" xfId="11464" xr:uid="{00000000-0005-0000-0000-00007E240000}"/>
    <cellStyle name="Normal 2 2 2 4 4 2 4 2 2" xfId="27760" xr:uid="{00000000-0005-0000-0000-00007F240000}"/>
    <cellStyle name="Normal 2 2 2 4 4 2 4 3" xfId="19614" xr:uid="{00000000-0005-0000-0000-000080240000}"/>
    <cellStyle name="Normal 2 2 2 4 4 2 5" xfId="5855" xr:uid="{00000000-0005-0000-0000-000081240000}"/>
    <cellStyle name="Normal 2 2 2 4 4 2 5 2" xfId="14001" xr:uid="{00000000-0005-0000-0000-000082240000}"/>
    <cellStyle name="Normal 2 2 2 4 4 2 5 2 2" xfId="30297" xr:uid="{00000000-0005-0000-0000-000083240000}"/>
    <cellStyle name="Normal 2 2 2 4 4 2 5 3" xfId="22151" xr:uid="{00000000-0005-0000-0000-000084240000}"/>
    <cellStyle name="Normal 2 2 2 4 4 2 6" xfId="8702" xr:uid="{00000000-0005-0000-0000-000085240000}"/>
    <cellStyle name="Normal 2 2 2 4 4 2 6 2" xfId="24998" xr:uid="{00000000-0005-0000-0000-000086240000}"/>
    <cellStyle name="Normal 2 2 2 4 4 2 7" xfId="16852" xr:uid="{00000000-0005-0000-0000-000087240000}"/>
    <cellStyle name="Normal 2 2 2 4 4 3" xfId="917" xr:uid="{00000000-0005-0000-0000-000088240000}"/>
    <cellStyle name="Normal 2 2 2 4 4 3 2" xfId="2327" xr:uid="{00000000-0005-0000-0000-000089240000}"/>
    <cellStyle name="Normal 2 2 2 4 4 3 2 2" xfId="4849" xr:uid="{00000000-0005-0000-0000-00008A240000}"/>
    <cellStyle name="Normal 2 2 2 4 4 3 2 2 2" xfId="12995" xr:uid="{00000000-0005-0000-0000-00008B240000}"/>
    <cellStyle name="Normal 2 2 2 4 4 3 2 2 2 2" xfId="29291" xr:uid="{00000000-0005-0000-0000-00008C240000}"/>
    <cellStyle name="Normal 2 2 2 4 4 3 2 2 3" xfId="21145" xr:uid="{00000000-0005-0000-0000-00008D240000}"/>
    <cellStyle name="Normal 2 2 2 4 4 3 2 3" xfId="7626" xr:uid="{00000000-0005-0000-0000-00008E240000}"/>
    <cellStyle name="Normal 2 2 2 4 4 3 2 3 2" xfId="15772" xr:uid="{00000000-0005-0000-0000-00008F240000}"/>
    <cellStyle name="Normal 2 2 2 4 4 3 2 3 2 2" xfId="32068" xr:uid="{00000000-0005-0000-0000-000090240000}"/>
    <cellStyle name="Normal 2 2 2 4 4 3 2 3 3" xfId="23922" xr:uid="{00000000-0005-0000-0000-000091240000}"/>
    <cellStyle name="Normal 2 2 2 4 4 3 2 4" xfId="10473" xr:uid="{00000000-0005-0000-0000-000092240000}"/>
    <cellStyle name="Normal 2 2 2 4 4 3 2 4 2" xfId="26769" xr:uid="{00000000-0005-0000-0000-000093240000}"/>
    <cellStyle name="Normal 2 2 2 4 4 3 2 5" xfId="18623" xr:uid="{00000000-0005-0000-0000-000094240000}"/>
    <cellStyle name="Normal 2 2 2 4 4 3 3" xfId="3631" xr:uid="{00000000-0005-0000-0000-000095240000}"/>
    <cellStyle name="Normal 2 2 2 4 4 3 3 2" xfId="11777" xr:uid="{00000000-0005-0000-0000-000096240000}"/>
    <cellStyle name="Normal 2 2 2 4 4 3 3 2 2" xfId="28073" xr:uid="{00000000-0005-0000-0000-000097240000}"/>
    <cellStyle name="Normal 2 2 2 4 4 3 3 3" xfId="19927" xr:uid="{00000000-0005-0000-0000-000098240000}"/>
    <cellStyle name="Normal 2 2 2 4 4 3 4" xfId="6216" xr:uid="{00000000-0005-0000-0000-000099240000}"/>
    <cellStyle name="Normal 2 2 2 4 4 3 4 2" xfId="14362" xr:uid="{00000000-0005-0000-0000-00009A240000}"/>
    <cellStyle name="Normal 2 2 2 4 4 3 4 2 2" xfId="30658" xr:uid="{00000000-0005-0000-0000-00009B240000}"/>
    <cellStyle name="Normal 2 2 2 4 4 3 4 3" xfId="22512" xr:uid="{00000000-0005-0000-0000-00009C240000}"/>
    <cellStyle name="Normal 2 2 2 4 4 3 5" xfId="9063" xr:uid="{00000000-0005-0000-0000-00009D240000}"/>
    <cellStyle name="Normal 2 2 2 4 4 3 5 2" xfId="25359" xr:uid="{00000000-0005-0000-0000-00009E240000}"/>
    <cellStyle name="Normal 2 2 2 4 4 3 6" xfId="17213" xr:uid="{00000000-0005-0000-0000-00009F240000}"/>
    <cellStyle name="Normal 2 2 2 4 4 4" xfId="1622" xr:uid="{00000000-0005-0000-0000-0000A0240000}"/>
    <cellStyle name="Normal 2 2 2 4 4 4 2" xfId="4240" xr:uid="{00000000-0005-0000-0000-0000A1240000}"/>
    <cellStyle name="Normal 2 2 2 4 4 4 2 2" xfId="12386" xr:uid="{00000000-0005-0000-0000-0000A2240000}"/>
    <cellStyle name="Normal 2 2 2 4 4 4 2 2 2" xfId="28682" xr:uid="{00000000-0005-0000-0000-0000A3240000}"/>
    <cellStyle name="Normal 2 2 2 4 4 4 2 3" xfId="20536" xr:uid="{00000000-0005-0000-0000-0000A4240000}"/>
    <cellStyle name="Normal 2 2 2 4 4 4 3" xfId="6921" xr:uid="{00000000-0005-0000-0000-0000A5240000}"/>
    <cellStyle name="Normal 2 2 2 4 4 4 3 2" xfId="15067" xr:uid="{00000000-0005-0000-0000-0000A6240000}"/>
    <cellStyle name="Normal 2 2 2 4 4 4 3 2 2" xfId="31363" xr:uid="{00000000-0005-0000-0000-0000A7240000}"/>
    <cellStyle name="Normal 2 2 2 4 4 4 3 3" xfId="23217" xr:uid="{00000000-0005-0000-0000-0000A8240000}"/>
    <cellStyle name="Normal 2 2 2 4 4 4 4" xfId="9768" xr:uid="{00000000-0005-0000-0000-0000A9240000}"/>
    <cellStyle name="Normal 2 2 2 4 4 4 4 2" xfId="26064" xr:uid="{00000000-0005-0000-0000-0000AA240000}"/>
    <cellStyle name="Normal 2 2 2 4 4 4 5" xfId="17918" xr:uid="{00000000-0005-0000-0000-0000AB240000}"/>
    <cellStyle name="Normal 2 2 2 4 4 5" xfId="3022" xr:uid="{00000000-0005-0000-0000-0000AC240000}"/>
    <cellStyle name="Normal 2 2 2 4 4 5 2" xfId="11168" xr:uid="{00000000-0005-0000-0000-0000AD240000}"/>
    <cellStyle name="Normal 2 2 2 4 4 5 2 2" xfId="27464" xr:uid="{00000000-0005-0000-0000-0000AE240000}"/>
    <cellStyle name="Normal 2 2 2 4 4 5 3" xfId="19318" xr:uid="{00000000-0005-0000-0000-0000AF240000}"/>
    <cellStyle name="Normal 2 2 2 4 4 6" xfId="5511" xr:uid="{00000000-0005-0000-0000-0000B0240000}"/>
    <cellStyle name="Normal 2 2 2 4 4 6 2" xfId="13657" xr:uid="{00000000-0005-0000-0000-0000B1240000}"/>
    <cellStyle name="Normal 2 2 2 4 4 6 2 2" xfId="29953" xr:uid="{00000000-0005-0000-0000-0000B2240000}"/>
    <cellStyle name="Normal 2 2 2 4 4 6 3" xfId="21807" xr:uid="{00000000-0005-0000-0000-0000B3240000}"/>
    <cellStyle name="Normal 2 2 2 4 4 7" xfId="8358" xr:uid="{00000000-0005-0000-0000-0000B4240000}"/>
    <cellStyle name="Normal 2 2 2 4 4 7 2" xfId="24654" xr:uid="{00000000-0005-0000-0000-0000B5240000}"/>
    <cellStyle name="Normal 2 2 2 4 4 8" xfId="16508" xr:uid="{00000000-0005-0000-0000-0000B6240000}"/>
    <cellStyle name="Normal 2 2 2 4 5" xfId="291" xr:uid="{00000000-0005-0000-0000-0000B7240000}"/>
    <cellStyle name="Normal 2 2 2 4 5 2" xfId="635" xr:uid="{00000000-0005-0000-0000-0000B8240000}"/>
    <cellStyle name="Normal 2 2 2 4 5 2 2" xfId="1341" xr:uid="{00000000-0005-0000-0000-0000B9240000}"/>
    <cellStyle name="Normal 2 2 2 4 5 2 2 2" xfId="2751" xr:uid="{00000000-0005-0000-0000-0000BA240000}"/>
    <cellStyle name="Normal 2 2 2 4 5 2 2 2 2" xfId="5219" xr:uid="{00000000-0005-0000-0000-0000BB240000}"/>
    <cellStyle name="Normal 2 2 2 4 5 2 2 2 2 2" xfId="13365" xr:uid="{00000000-0005-0000-0000-0000BC240000}"/>
    <cellStyle name="Normal 2 2 2 4 5 2 2 2 2 2 2" xfId="29661" xr:uid="{00000000-0005-0000-0000-0000BD240000}"/>
    <cellStyle name="Normal 2 2 2 4 5 2 2 2 2 3" xfId="21515" xr:uid="{00000000-0005-0000-0000-0000BE240000}"/>
    <cellStyle name="Normal 2 2 2 4 5 2 2 2 3" xfId="8050" xr:uid="{00000000-0005-0000-0000-0000BF240000}"/>
    <cellStyle name="Normal 2 2 2 4 5 2 2 2 3 2" xfId="16196" xr:uid="{00000000-0005-0000-0000-0000C0240000}"/>
    <cellStyle name="Normal 2 2 2 4 5 2 2 2 3 2 2" xfId="32492" xr:uid="{00000000-0005-0000-0000-0000C1240000}"/>
    <cellStyle name="Normal 2 2 2 4 5 2 2 2 3 3" xfId="24346" xr:uid="{00000000-0005-0000-0000-0000C2240000}"/>
    <cellStyle name="Normal 2 2 2 4 5 2 2 2 4" xfId="10897" xr:uid="{00000000-0005-0000-0000-0000C3240000}"/>
    <cellStyle name="Normal 2 2 2 4 5 2 2 2 4 2" xfId="27193" xr:uid="{00000000-0005-0000-0000-0000C4240000}"/>
    <cellStyle name="Normal 2 2 2 4 5 2 2 2 5" xfId="19047" xr:uid="{00000000-0005-0000-0000-0000C5240000}"/>
    <cellStyle name="Normal 2 2 2 4 5 2 2 3" xfId="4001" xr:uid="{00000000-0005-0000-0000-0000C6240000}"/>
    <cellStyle name="Normal 2 2 2 4 5 2 2 3 2" xfId="12147" xr:uid="{00000000-0005-0000-0000-0000C7240000}"/>
    <cellStyle name="Normal 2 2 2 4 5 2 2 3 2 2" xfId="28443" xr:uid="{00000000-0005-0000-0000-0000C8240000}"/>
    <cellStyle name="Normal 2 2 2 4 5 2 2 3 3" xfId="20297" xr:uid="{00000000-0005-0000-0000-0000C9240000}"/>
    <cellStyle name="Normal 2 2 2 4 5 2 2 4" xfId="6640" xr:uid="{00000000-0005-0000-0000-0000CA240000}"/>
    <cellStyle name="Normal 2 2 2 4 5 2 2 4 2" xfId="14786" xr:uid="{00000000-0005-0000-0000-0000CB240000}"/>
    <cellStyle name="Normal 2 2 2 4 5 2 2 4 2 2" xfId="31082" xr:uid="{00000000-0005-0000-0000-0000CC240000}"/>
    <cellStyle name="Normal 2 2 2 4 5 2 2 4 3" xfId="22936" xr:uid="{00000000-0005-0000-0000-0000CD240000}"/>
    <cellStyle name="Normal 2 2 2 4 5 2 2 5" xfId="9487" xr:uid="{00000000-0005-0000-0000-0000CE240000}"/>
    <cellStyle name="Normal 2 2 2 4 5 2 2 5 2" xfId="25783" xr:uid="{00000000-0005-0000-0000-0000CF240000}"/>
    <cellStyle name="Normal 2 2 2 4 5 2 2 6" xfId="17637" xr:uid="{00000000-0005-0000-0000-0000D0240000}"/>
    <cellStyle name="Normal 2 2 2 4 5 2 3" xfId="2046" xr:uid="{00000000-0005-0000-0000-0000D1240000}"/>
    <cellStyle name="Normal 2 2 2 4 5 2 3 2" xfId="4610" xr:uid="{00000000-0005-0000-0000-0000D2240000}"/>
    <cellStyle name="Normal 2 2 2 4 5 2 3 2 2" xfId="12756" xr:uid="{00000000-0005-0000-0000-0000D3240000}"/>
    <cellStyle name="Normal 2 2 2 4 5 2 3 2 2 2" xfId="29052" xr:uid="{00000000-0005-0000-0000-0000D4240000}"/>
    <cellStyle name="Normal 2 2 2 4 5 2 3 2 3" xfId="20906" xr:uid="{00000000-0005-0000-0000-0000D5240000}"/>
    <cellStyle name="Normal 2 2 2 4 5 2 3 3" xfId="7345" xr:uid="{00000000-0005-0000-0000-0000D6240000}"/>
    <cellStyle name="Normal 2 2 2 4 5 2 3 3 2" xfId="15491" xr:uid="{00000000-0005-0000-0000-0000D7240000}"/>
    <cellStyle name="Normal 2 2 2 4 5 2 3 3 2 2" xfId="31787" xr:uid="{00000000-0005-0000-0000-0000D8240000}"/>
    <cellStyle name="Normal 2 2 2 4 5 2 3 3 3" xfId="23641" xr:uid="{00000000-0005-0000-0000-0000D9240000}"/>
    <cellStyle name="Normal 2 2 2 4 5 2 3 4" xfId="10192" xr:uid="{00000000-0005-0000-0000-0000DA240000}"/>
    <cellStyle name="Normal 2 2 2 4 5 2 3 4 2" xfId="26488" xr:uid="{00000000-0005-0000-0000-0000DB240000}"/>
    <cellStyle name="Normal 2 2 2 4 5 2 3 5" xfId="18342" xr:uid="{00000000-0005-0000-0000-0000DC240000}"/>
    <cellStyle name="Normal 2 2 2 4 5 2 4" xfId="3392" xr:uid="{00000000-0005-0000-0000-0000DD240000}"/>
    <cellStyle name="Normal 2 2 2 4 5 2 4 2" xfId="11538" xr:uid="{00000000-0005-0000-0000-0000DE240000}"/>
    <cellStyle name="Normal 2 2 2 4 5 2 4 2 2" xfId="27834" xr:uid="{00000000-0005-0000-0000-0000DF240000}"/>
    <cellStyle name="Normal 2 2 2 4 5 2 4 3" xfId="19688" xr:uid="{00000000-0005-0000-0000-0000E0240000}"/>
    <cellStyle name="Normal 2 2 2 4 5 2 5" xfId="5935" xr:uid="{00000000-0005-0000-0000-0000E1240000}"/>
    <cellStyle name="Normal 2 2 2 4 5 2 5 2" xfId="14081" xr:uid="{00000000-0005-0000-0000-0000E2240000}"/>
    <cellStyle name="Normal 2 2 2 4 5 2 5 2 2" xfId="30377" xr:uid="{00000000-0005-0000-0000-0000E3240000}"/>
    <cellStyle name="Normal 2 2 2 4 5 2 5 3" xfId="22231" xr:uid="{00000000-0005-0000-0000-0000E4240000}"/>
    <cellStyle name="Normal 2 2 2 4 5 2 6" xfId="8782" xr:uid="{00000000-0005-0000-0000-0000E5240000}"/>
    <cellStyle name="Normal 2 2 2 4 5 2 6 2" xfId="25078" xr:uid="{00000000-0005-0000-0000-0000E6240000}"/>
    <cellStyle name="Normal 2 2 2 4 5 2 7" xfId="16932" xr:uid="{00000000-0005-0000-0000-0000E7240000}"/>
    <cellStyle name="Normal 2 2 2 4 5 3" xfId="997" xr:uid="{00000000-0005-0000-0000-0000E8240000}"/>
    <cellStyle name="Normal 2 2 2 4 5 3 2" xfId="2407" xr:uid="{00000000-0005-0000-0000-0000E9240000}"/>
    <cellStyle name="Normal 2 2 2 4 5 3 2 2" xfId="4923" xr:uid="{00000000-0005-0000-0000-0000EA240000}"/>
    <cellStyle name="Normal 2 2 2 4 5 3 2 2 2" xfId="13069" xr:uid="{00000000-0005-0000-0000-0000EB240000}"/>
    <cellStyle name="Normal 2 2 2 4 5 3 2 2 2 2" xfId="29365" xr:uid="{00000000-0005-0000-0000-0000EC240000}"/>
    <cellStyle name="Normal 2 2 2 4 5 3 2 2 3" xfId="21219" xr:uid="{00000000-0005-0000-0000-0000ED240000}"/>
    <cellStyle name="Normal 2 2 2 4 5 3 2 3" xfId="7706" xr:uid="{00000000-0005-0000-0000-0000EE240000}"/>
    <cellStyle name="Normal 2 2 2 4 5 3 2 3 2" xfId="15852" xr:uid="{00000000-0005-0000-0000-0000EF240000}"/>
    <cellStyle name="Normal 2 2 2 4 5 3 2 3 2 2" xfId="32148" xr:uid="{00000000-0005-0000-0000-0000F0240000}"/>
    <cellStyle name="Normal 2 2 2 4 5 3 2 3 3" xfId="24002" xr:uid="{00000000-0005-0000-0000-0000F1240000}"/>
    <cellStyle name="Normal 2 2 2 4 5 3 2 4" xfId="10553" xr:uid="{00000000-0005-0000-0000-0000F2240000}"/>
    <cellStyle name="Normal 2 2 2 4 5 3 2 4 2" xfId="26849" xr:uid="{00000000-0005-0000-0000-0000F3240000}"/>
    <cellStyle name="Normal 2 2 2 4 5 3 2 5" xfId="18703" xr:uid="{00000000-0005-0000-0000-0000F4240000}"/>
    <cellStyle name="Normal 2 2 2 4 5 3 3" xfId="3705" xr:uid="{00000000-0005-0000-0000-0000F5240000}"/>
    <cellStyle name="Normal 2 2 2 4 5 3 3 2" xfId="11851" xr:uid="{00000000-0005-0000-0000-0000F6240000}"/>
    <cellStyle name="Normal 2 2 2 4 5 3 3 2 2" xfId="28147" xr:uid="{00000000-0005-0000-0000-0000F7240000}"/>
    <cellStyle name="Normal 2 2 2 4 5 3 3 3" xfId="20001" xr:uid="{00000000-0005-0000-0000-0000F8240000}"/>
    <cellStyle name="Normal 2 2 2 4 5 3 4" xfId="6296" xr:uid="{00000000-0005-0000-0000-0000F9240000}"/>
    <cellStyle name="Normal 2 2 2 4 5 3 4 2" xfId="14442" xr:uid="{00000000-0005-0000-0000-0000FA240000}"/>
    <cellStyle name="Normal 2 2 2 4 5 3 4 2 2" xfId="30738" xr:uid="{00000000-0005-0000-0000-0000FB240000}"/>
    <cellStyle name="Normal 2 2 2 4 5 3 4 3" xfId="22592" xr:uid="{00000000-0005-0000-0000-0000FC240000}"/>
    <cellStyle name="Normal 2 2 2 4 5 3 5" xfId="9143" xr:uid="{00000000-0005-0000-0000-0000FD240000}"/>
    <cellStyle name="Normal 2 2 2 4 5 3 5 2" xfId="25439" xr:uid="{00000000-0005-0000-0000-0000FE240000}"/>
    <cellStyle name="Normal 2 2 2 4 5 3 6" xfId="17293" xr:uid="{00000000-0005-0000-0000-0000FF240000}"/>
    <cellStyle name="Normal 2 2 2 4 5 4" xfId="1702" xr:uid="{00000000-0005-0000-0000-000000250000}"/>
    <cellStyle name="Normal 2 2 2 4 5 4 2" xfId="4314" xr:uid="{00000000-0005-0000-0000-000001250000}"/>
    <cellStyle name="Normal 2 2 2 4 5 4 2 2" xfId="12460" xr:uid="{00000000-0005-0000-0000-000002250000}"/>
    <cellStyle name="Normal 2 2 2 4 5 4 2 2 2" xfId="28756" xr:uid="{00000000-0005-0000-0000-000003250000}"/>
    <cellStyle name="Normal 2 2 2 4 5 4 2 3" xfId="20610" xr:uid="{00000000-0005-0000-0000-000004250000}"/>
    <cellStyle name="Normal 2 2 2 4 5 4 3" xfId="7001" xr:uid="{00000000-0005-0000-0000-000005250000}"/>
    <cellStyle name="Normal 2 2 2 4 5 4 3 2" xfId="15147" xr:uid="{00000000-0005-0000-0000-000006250000}"/>
    <cellStyle name="Normal 2 2 2 4 5 4 3 2 2" xfId="31443" xr:uid="{00000000-0005-0000-0000-000007250000}"/>
    <cellStyle name="Normal 2 2 2 4 5 4 3 3" xfId="23297" xr:uid="{00000000-0005-0000-0000-000008250000}"/>
    <cellStyle name="Normal 2 2 2 4 5 4 4" xfId="9848" xr:uid="{00000000-0005-0000-0000-000009250000}"/>
    <cellStyle name="Normal 2 2 2 4 5 4 4 2" xfId="26144" xr:uid="{00000000-0005-0000-0000-00000A250000}"/>
    <cellStyle name="Normal 2 2 2 4 5 4 5" xfId="17998" xr:uid="{00000000-0005-0000-0000-00000B250000}"/>
    <cellStyle name="Normal 2 2 2 4 5 5" xfId="3096" xr:uid="{00000000-0005-0000-0000-00000C250000}"/>
    <cellStyle name="Normal 2 2 2 4 5 5 2" xfId="11242" xr:uid="{00000000-0005-0000-0000-00000D250000}"/>
    <cellStyle name="Normal 2 2 2 4 5 5 2 2" xfId="27538" xr:uid="{00000000-0005-0000-0000-00000E250000}"/>
    <cellStyle name="Normal 2 2 2 4 5 5 3" xfId="19392" xr:uid="{00000000-0005-0000-0000-00000F250000}"/>
    <cellStyle name="Normal 2 2 2 4 5 6" xfId="5591" xr:uid="{00000000-0005-0000-0000-000010250000}"/>
    <cellStyle name="Normal 2 2 2 4 5 6 2" xfId="13737" xr:uid="{00000000-0005-0000-0000-000011250000}"/>
    <cellStyle name="Normal 2 2 2 4 5 6 2 2" xfId="30033" xr:uid="{00000000-0005-0000-0000-000012250000}"/>
    <cellStyle name="Normal 2 2 2 4 5 6 3" xfId="21887" xr:uid="{00000000-0005-0000-0000-000013250000}"/>
    <cellStyle name="Normal 2 2 2 4 5 7" xfId="8438" xr:uid="{00000000-0005-0000-0000-000014250000}"/>
    <cellStyle name="Normal 2 2 2 4 5 7 2" xfId="24734" xr:uid="{00000000-0005-0000-0000-000015250000}"/>
    <cellStyle name="Normal 2 2 2 4 5 8" xfId="16588" xr:uid="{00000000-0005-0000-0000-000016250000}"/>
    <cellStyle name="Normal 2 2 2 4 6" xfId="381" xr:uid="{00000000-0005-0000-0000-000017250000}"/>
    <cellStyle name="Normal 2 2 2 4 6 2" xfId="1087" xr:uid="{00000000-0005-0000-0000-000018250000}"/>
    <cellStyle name="Normal 2 2 2 4 6 2 2" xfId="2497" xr:uid="{00000000-0005-0000-0000-000019250000}"/>
    <cellStyle name="Normal 2 2 2 4 6 2 2 2" xfId="4997" xr:uid="{00000000-0005-0000-0000-00001A250000}"/>
    <cellStyle name="Normal 2 2 2 4 6 2 2 2 2" xfId="13143" xr:uid="{00000000-0005-0000-0000-00001B250000}"/>
    <cellStyle name="Normal 2 2 2 4 6 2 2 2 2 2" xfId="29439" xr:uid="{00000000-0005-0000-0000-00001C250000}"/>
    <cellStyle name="Normal 2 2 2 4 6 2 2 2 3" xfId="21293" xr:uid="{00000000-0005-0000-0000-00001D250000}"/>
    <cellStyle name="Normal 2 2 2 4 6 2 2 3" xfId="7796" xr:uid="{00000000-0005-0000-0000-00001E250000}"/>
    <cellStyle name="Normal 2 2 2 4 6 2 2 3 2" xfId="15942" xr:uid="{00000000-0005-0000-0000-00001F250000}"/>
    <cellStyle name="Normal 2 2 2 4 6 2 2 3 2 2" xfId="32238" xr:uid="{00000000-0005-0000-0000-000020250000}"/>
    <cellStyle name="Normal 2 2 2 4 6 2 2 3 3" xfId="24092" xr:uid="{00000000-0005-0000-0000-000021250000}"/>
    <cellStyle name="Normal 2 2 2 4 6 2 2 4" xfId="10643" xr:uid="{00000000-0005-0000-0000-000022250000}"/>
    <cellStyle name="Normal 2 2 2 4 6 2 2 4 2" xfId="26939" xr:uid="{00000000-0005-0000-0000-000023250000}"/>
    <cellStyle name="Normal 2 2 2 4 6 2 2 5" xfId="18793" xr:uid="{00000000-0005-0000-0000-000024250000}"/>
    <cellStyle name="Normal 2 2 2 4 6 2 3" xfId="3779" xr:uid="{00000000-0005-0000-0000-000025250000}"/>
    <cellStyle name="Normal 2 2 2 4 6 2 3 2" xfId="11925" xr:uid="{00000000-0005-0000-0000-000026250000}"/>
    <cellStyle name="Normal 2 2 2 4 6 2 3 2 2" xfId="28221" xr:uid="{00000000-0005-0000-0000-000027250000}"/>
    <cellStyle name="Normal 2 2 2 4 6 2 3 3" xfId="20075" xr:uid="{00000000-0005-0000-0000-000028250000}"/>
    <cellStyle name="Normal 2 2 2 4 6 2 4" xfId="6386" xr:uid="{00000000-0005-0000-0000-000029250000}"/>
    <cellStyle name="Normal 2 2 2 4 6 2 4 2" xfId="14532" xr:uid="{00000000-0005-0000-0000-00002A250000}"/>
    <cellStyle name="Normal 2 2 2 4 6 2 4 2 2" xfId="30828" xr:uid="{00000000-0005-0000-0000-00002B250000}"/>
    <cellStyle name="Normal 2 2 2 4 6 2 4 3" xfId="22682" xr:uid="{00000000-0005-0000-0000-00002C250000}"/>
    <cellStyle name="Normal 2 2 2 4 6 2 5" xfId="9233" xr:uid="{00000000-0005-0000-0000-00002D250000}"/>
    <cellStyle name="Normal 2 2 2 4 6 2 5 2" xfId="25529" xr:uid="{00000000-0005-0000-0000-00002E250000}"/>
    <cellStyle name="Normal 2 2 2 4 6 2 6" xfId="17383" xr:uid="{00000000-0005-0000-0000-00002F250000}"/>
    <cellStyle name="Normal 2 2 2 4 6 3" xfId="1792" xr:uid="{00000000-0005-0000-0000-000030250000}"/>
    <cellStyle name="Normal 2 2 2 4 6 3 2" xfId="4388" xr:uid="{00000000-0005-0000-0000-000031250000}"/>
    <cellStyle name="Normal 2 2 2 4 6 3 2 2" xfId="12534" xr:uid="{00000000-0005-0000-0000-000032250000}"/>
    <cellStyle name="Normal 2 2 2 4 6 3 2 2 2" xfId="28830" xr:uid="{00000000-0005-0000-0000-000033250000}"/>
    <cellStyle name="Normal 2 2 2 4 6 3 2 3" xfId="20684" xr:uid="{00000000-0005-0000-0000-000034250000}"/>
    <cellStyle name="Normal 2 2 2 4 6 3 3" xfId="7091" xr:uid="{00000000-0005-0000-0000-000035250000}"/>
    <cellStyle name="Normal 2 2 2 4 6 3 3 2" xfId="15237" xr:uid="{00000000-0005-0000-0000-000036250000}"/>
    <cellStyle name="Normal 2 2 2 4 6 3 3 2 2" xfId="31533" xr:uid="{00000000-0005-0000-0000-000037250000}"/>
    <cellStyle name="Normal 2 2 2 4 6 3 3 3" xfId="23387" xr:uid="{00000000-0005-0000-0000-000038250000}"/>
    <cellStyle name="Normal 2 2 2 4 6 3 4" xfId="9938" xr:uid="{00000000-0005-0000-0000-000039250000}"/>
    <cellStyle name="Normal 2 2 2 4 6 3 4 2" xfId="26234" xr:uid="{00000000-0005-0000-0000-00003A250000}"/>
    <cellStyle name="Normal 2 2 2 4 6 3 5" xfId="18088" xr:uid="{00000000-0005-0000-0000-00003B250000}"/>
    <cellStyle name="Normal 2 2 2 4 6 4" xfId="3170" xr:uid="{00000000-0005-0000-0000-00003C250000}"/>
    <cellStyle name="Normal 2 2 2 4 6 4 2" xfId="11316" xr:uid="{00000000-0005-0000-0000-00003D250000}"/>
    <cellStyle name="Normal 2 2 2 4 6 4 2 2" xfId="27612" xr:uid="{00000000-0005-0000-0000-00003E250000}"/>
    <cellStyle name="Normal 2 2 2 4 6 4 3" xfId="19466" xr:uid="{00000000-0005-0000-0000-00003F250000}"/>
    <cellStyle name="Normal 2 2 2 4 6 5" xfId="5681" xr:uid="{00000000-0005-0000-0000-000040250000}"/>
    <cellStyle name="Normal 2 2 2 4 6 5 2" xfId="13827" xr:uid="{00000000-0005-0000-0000-000041250000}"/>
    <cellStyle name="Normal 2 2 2 4 6 5 2 2" xfId="30123" xr:uid="{00000000-0005-0000-0000-000042250000}"/>
    <cellStyle name="Normal 2 2 2 4 6 5 3" xfId="21977" xr:uid="{00000000-0005-0000-0000-000043250000}"/>
    <cellStyle name="Normal 2 2 2 4 6 6" xfId="8528" xr:uid="{00000000-0005-0000-0000-000044250000}"/>
    <cellStyle name="Normal 2 2 2 4 6 6 2" xfId="24824" xr:uid="{00000000-0005-0000-0000-000045250000}"/>
    <cellStyle name="Normal 2 2 2 4 6 7" xfId="16678" xr:uid="{00000000-0005-0000-0000-000046250000}"/>
    <cellStyle name="Normal 2 2 2 4 7" xfId="743" xr:uid="{00000000-0005-0000-0000-000047250000}"/>
    <cellStyle name="Normal 2 2 2 4 7 2" xfId="2153" xr:uid="{00000000-0005-0000-0000-000048250000}"/>
    <cellStyle name="Normal 2 2 2 4 7 2 2" xfId="4701" xr:uid="{00000000-0005-0000-0000-000049250000}"/>
    <cellStyle name="Normal 2 2 2 4 7 2 2 2" xfId="12847" xr:uid="{00000000-0005-0000-0000-00004A250000}"/>
    <cellStyle name="Normal 2 2 2 4 7 2 2 2 2" xfId="29143" xr:uid="{00000000-0005-0000-0000-00004B250000}"/>
    <cellStyle name="Normal 2 2 2 4 7 2 2 3" xfId="20997" xr:uid="{00000000-0005-0000-0000-00004C250000}"/>
    <cellStyle name="Normal 2 2 2 4 7 2 3" xfId="7452" xr:uid="{00000000-0005-0000-0000-00004D250000}"/>
    <cellStyle name="Normal 2 2 2 4 7 2 3 2" xfId="15598" xr:uid="{00000000-0005-0000-0000-00004E250000}"/>
    <cellStyle name="Normal 2 2 2 4 7 2 3 2 2" xfId="31894" xr:uid="{00000000-0005-0000-0000-00004F250000}"/>
    <cellStyle name="Normal 2 2 2 4 7 2 3 3" xfId="23748" xr:uid="{00000000-0005-0000-0000-000050250000}"/>
    <cellStyle name="Normal 2 2 2 4 7 2 4" xfId="10299" xr:uid="{00000000-0005-0000-0000-000051250000}"/>
    <cellStyle name="Normal 2 2 2 4 7 2 4 2" xfId="26595" xr:uid="{00000000-0005-0000-0000-000052250000}"/>
    <cellStyle name="Normal 2 2 2 4 7 2 5" xfId="18449" xr:uid="{00000000-0005-0000-0000-000053250000}"/>
    <cellStyle name="Normal 2 2 2 4 7 3" xfId="3483" xr:uid="{00000000-0005-0000-0000-000054250000}"/>
    <cellStyle name="Normal 2 2 2 4 7 3 2" xfId="11629" xr:uid="{00000000-0005-0000-0000-000055250000}"/>
    <cellStyle name="Normal 2 2 2 4 7 3 2 2" xfId="27925" xr:uid="{00000000-0005-0000-0000-000056250000}"/>
    <cellStyle name="Normal 2 2 2 4 7 3 3" xfId="19779" xr:uid="{00000000-0005-0000-0000-000057250000}"/>
    <cellStyle name="Normal 2 2 2 4 7 4" xfId="6042" xr:uid="{00000000-0005-0000-0000-000058250000}"/>
    <cellStyle name="Normal 2 2 2 4 7 4 2" xfId="14188" xr:uid="{00000000-0005-0000-0000-000059250000}"/>
    <cellStyle name="Normal 2 2 2 4 7 4 2 2" xfId="30484" xr:uid="{00000000-0005-0000-0000-00005A250000}"/>
    <cellStyle name="Normal 2 2 2 4 7 4 3" xfId="22338" xr:uid="{00000000-0005-0000-0000-00005B250000}"/>
    <cellStyle name="Normal 2 2 2 4 7 5" xfId="8889" xr:uid="{00000000-0005-0000-0000-00005C250000}"/>
    <cellStyle name="Normal 2 2 2 4 7 5 2" xfId="25185" xr:uid="{00000000-0005-0000-0000-00005D250000}"/>
    <cellStyle name="Normal 2 2 2 4 7 6" xfId="17039" xr:uid="{00000000-0005-0000-0000-00005E250000}"/>
    <cellStyle name="Normal 2 2 2 4 8" xfId="1448" xr:uid="{00000000-0005-0000-0000-00005F250000}"/>
    <cellStyle name="Normal 2 2 2 4 8 2" xfId="4092" xr:uid="{00000000-0005-0000-0000-000060250000}"/>
    <cellStyle name="Normal 2 2 2 4 8 2 2" xfId="12238" xr:uid="{00000000-0005-0000-0000-000061250000}"/>
    <cellStyle name="Normal 2 2 2 4 8 2 2 2" xfId="28534" xr:uid="{00000000-0005-0000-0000-000062250000}"/>
    <cellStyle name="Normal 2 2 2 4 8 2 3" xfId="20388" xr:uid="{00000000-0005-0000-0000-000063250000}"/>
    <cellStyle name="Normal 2 2 2 4 8 3" xfId="6747" xr:uid="{00000000-0005-0000-0000-000064250000}"/>
    <cellStyle name="Normal 2 2 2 4 8 3 2" xfId="14893" xr:uid="{00000000-0005-0000-0000-000065250000}"/>
    <cellStyle name="Normal 2 2 2 4 8 3 2 2" xfId="31189" xr:uid="{00000000-0005-0000-0000-000066250000}"/>
    <cellStyle name="Normal 2 2 2 4 8 3 3" xfId="23043" xr:uid="{00000000-0005-0000-0000-000067250000}"/>
    <cellStyle name="Normal 2 2 2 4 8 4" xfId="9594" xr:uid="{00000000-0005-0000-0000-000068250000}"/>
    <cellStyle name="Normal 2 2 2 4 8 4 2" xfId="25890" xr:uid="{00000000-0005-0000-0000-000069250000}"/>
    <cellStyle name="Normal 2 2 2 4 8 5" xfId="17744" xr:uid="{00000000-0005-0000-0000-00006A250000}"/>
    <cellStyle name="Normal 2 2 2 4 9" xfId="2874" xr:uid="{00000000-0005-0000-0000-00006B250000}"/>
    <cellStyle name="Normal 2 2 2 4 9 2" xfId="11020" xr:uid="{00000000-0005-0000-0000-00006C250000}"/>
    <cellStyle name="Normal 2 2 2 4 9 2 2" xfId="27316" xr:uid="{00000000-0005-0000-0000-00006D250000}"/>
    <cellStyle name="Normal 2 2 2 4 9 3" xfId="19170" xr:uid="{00000000-0005-0000-0000-00006E250000}"/>
    <cellStyle name="Normal 2 2 2 5" xfId="59" xr:uid="{00000000-0005-0000-0000-00006F250000}"/>
    <cellStyle name="Normal 2 2 2 5 10" xfId="8206" xr:uid="{00000000-0005-0000-0000-000070250000}"/>
    <cellStyle name="Normal 2 2 2 5 10 2" xfId="24502" xr:uid="{00000000-0005-0000-0000-000071250000}"/>
    <cellStyle name="Normal 2 2 2 5 11" xfId="16356" xr:uid="{00000000-0005-0000-0000-000072250000}"/>
    <cellStyle name="Normal 2 2 2 5 2" xfId="149" xr:uid="{00000000-0005-0000-0000-000073250000}"/>
    <cellStyle name="Normal 2 2 2 5 2 2" xfId="493" xr:uid="{00000000-0005-0000-0000-000074250000}"/>
    <cellStyle name="Normal 2 2 2 5 2 2 2" xfId="1199" xr:uid="{00000000-0005-0000-0000-000075250000}"/>
    <cellStyle name="Normal 2 2 2 5 2 2 2 2" xfId="2609" xr:uid="{00000000-0005-0000-0000-000076250000}"/>
    <cellStyle name="Normal 2 2 2 5 2 2 2 2 2" xfId="5089" xr:uid="{00000000-0005-0000-0000-000077250000}"/>
    <cellStyle name="Normal 2 2 2 5 2 2 2 2 2 2" xfId="13235" xr:uid="{00000000-0005-0000-0000-000078250000}"/>
    <cellStyle name="Normal 2 2 2 5 2 2 2 2 2 2 2" xfId="29531" xr:uid="{00000000-0005-0000-0000-000079250000}"/>
    <cellStyle name="Normal 2 2 2 5 2 2 2 2 2 3" xfId="21385" xr:uid="{00000000-0005-0000-0000-00007A250000}"/>
    <cellStyle name="Normal 2 2 2 5 2 2 2 2 3" xfId="7908" xr:uid="{00000000-0005-0000-0000-00007B250000}"/>
    <cellStyle name="Normal 2 2 2 5 2 2 2 2 3 2" xfId="16054" xr:uid="{00000000-0005-0000-0000-00007C250000}"/>
    <cellStyle name="Normal 2 2 2 5 2 2 2 2 3 2 2" xfId="32350" xr:uid="{00000000-0005-0000-0000-00007D250000}"/>
    <cellStyle name="Normal 2 2 2 5 2 2 2 2 3 3" xfId="24204" xr:uid="{00000000-0005-0000-0000-00007E250000}"/>
    <cellStyle name="Normal 2 2 2 5 2 2 2 2 4" xfId="10755" xr:uid="{00000000-0005-0000-0000-00007F250000}"/>
    <cellStyle name="Normal 2 2 2 5 2 2 2 2 4 2" xfId="27051" xr:uid="{00000000-0005-0000-0000-000080250000}"/>
    <cellStyle name="Normal 2 2 2 5 2 2 2 2 5" xfId="18905" xr:uid="{00000000-0005-0000-0000-000081250000}"/>
    <cellStyle name="Normal 2 2 2 5 2 2 2 3" xfId="3871" xr:uid="{00000000-0005-0000-0000-000082250000}"/>
    <cellStyle name="Normal 2 2 2 5 2 2 2 3 2" xfId="12017" xr:uid="{00000000-0005-0000-0000-000083250000}"/>
    <cellStyle name="Normal 2 2 2 5 2 2 2 3 2 2" xfId="28313" xr:uid="{00000000-0005-0000-0000-000084250000}"/>
    <cellStyle name="Normal 2 2 2 5 2 2 2 3 3" xfId="20167" xr:uid="{00000000-0005-0000-0000-000085250000}"/>
    <cellStyle name="Normal 2 2 2 5 2 2 2 4" xfId="6498" xr:uid="{00000000-0005-0000-0000-000086250000}"/>
    <cellStyle name="Normal 2 2 2 5 2 2 2 4 2" xfId="14644" xr:uid="{00000000-0005-0000-0000-000087250000}"/>
    <cellStyle name="Normal 2 2 2 5 2 2 2 4 2 2" xfId="30940" xr:uid="{00000000-0005-0000-0000-000088250000}"/>
    <cellStyle name="Normal 2 2 2 5 2 2 2 4 3" xfId="22794" xr:uid="{00000000-0005-0000-0000-000089250000}"/>
    <cellStyle name="Normal 2 2 2 5 2 2 2 5" xfId="9345" xr:uid="{00000000-0005-0000-0000-00008A250000}"/>
    <cellStyle name="Normal 2 2 2 5 2 2 2 5 2" xfId="25641" xr:uid="{00000000-0005-0000-0000-00008B250000}"/>
    <cellStyle name="Normal 2 2 2 5 2 2 2 6" xfId="17495" xr:uid="{00000000-0005-0000-0000-00008C250000}"/>
    <cellStyle name="Normal 2 2 2 5 2 2 3" xfId="1904" xr:uid="{00000000-0005-0000-0000-00008D250000}"/>
    <cellStyle name="Normal 2 2 2 5 2 2 3 2" xfId="4480" xr:uid="{00000000-0005-0000-0000-00008E250000}"/>
    <cellStyle name="Normal 2 2 2 5 2 2 3 2 2" xfId="12626" xr:uid="{00000000-0005-0000-0000-00008F250000}"/>
    <cellStyle name="Normal 2 2 2 5 2 2 3 2 2 2" xfId="28922" xr:uid="{00000000-0005-0000-0000-000090250000}"/>
    <cellStyle name="Normal 2 2 2 5 2 2 3 2 3" xfId="20776" xr:uid="{00000000-0005-0000-0000-000091250000}"/>
    <cellStyle name="Normal 2 2 2 5 2 2 3 3" xfId="7203" xr:uid="{00000000-0005-0000-0000-000092250000}"/>
    <cellStyle name="Normal 2 2 2 5 2 2 3 3 2" xfId="15349" xr:uid="{00000000-0005-0000-0000-000093250000}"/>
    <cellStyle name="Normal 2 2 2 5 2 2 3 3 2 2" xfId="31645" xr:uid="{00000000-0005-0000-0000-000094250000}"/>
    <cellStyle name="Normal 2 2 2 5 2 2 3 3 3" xfId="23499" xr:uid="{00000000-0005-0000-0000-000095250000}"/>
    <cellStyle name="Normal 2 2 2 5 2 2 3 4" xfId="10050" xr:uid="{00000000-0005-0000-0000-000096250000}"/>
    <cellStyle name="Normal 2 2 2 5 2 2 3 4 2" xfId="26346" xr:uid="{00000000-0005-0000-0000-000097250000}"/>
    <cellStyle name="Normal 2 2 2 5 2 2 3 5" xfId="18200" xr:uid="{00000000-0005-0000-0000-000098250000}"/>
    <cellStyle name="Normal 2 2 2 5 2 2 4" xfId="3262" xr:uid="{00000000-0005-0000-0000-000099250000}"/>
    <cellStyle name="Normal 2 2 2 5 2 2 4 2" xfId="11408" xr:uid="{00000000-0005-0000-0000-00009A250000}"/>
    <cellStyle name="Normal 2 2 2 5 2 2 4 2 2" xfId="27704" xr:uid="{00000000-0005-0000-0000-00009B250000}"/>
    <cellStyle name="Normal 2 2 2 5 2 2 4 3" xfId="19558" xr:uid="{00000000-0005-0000-0000-00009C250000}"/>
    <cellStyle name="Normal 2 2 2 5 2 2 5" xfId="5793" xr:uid="{00000000-0005-0000-0000-00009D250000}"/>
    <cellStyle name="Normal 2 2 2 5 2 2 5 2" xfId="13939" xr:uid="{00000000-0005-0000-0000-00009E250000}"/>
    <cellStyle name="Normal 2 2 2 5 2 2 5 2 2" xfId="30235" xr:uid="{00000000-0005-0000-0000-00009F250000}"/>
    <cellStyle name="Normal 2 2 2 5 2 2 5 3" xfId="22089" xr:uid="{00000000-0005-0000-0000-0000A0250000}"/>
    <cellStyle name="Normal 2 2 2 5 2 2 6" xfId="8640" xr:uid="{00000000-0005-0000-0000-0000A1250000}"/>
    <cellStyle name="Normal 2 2 2 5 2 2 6 2" xfId="24936" xr:uid="{00000000-0005-0000-0000-0000A2250000}"/>
    <cellStyle name="Normal 2 2 2 5 2 2 7" xfId="16790" xr:uid="{00000000-0005-0000-0000-0000A3250000}"/>
    <cellStyle name="Normal 2 2 2 5 2 3" xfId="855" xr:uid="{00000000-0005-0000-0000-0000A4250000}"/>
    <cellStyle name="Normal 2 2 2 5 2 3 2" xfId="2265" xr:uid="{00000000-0005-0000-0000-0000A5250000}"/>
    <cellStyle name="Normal 2 2 2 5 2 3 2 2" xfId="4793" xr:uid="{00000000-0005-0000-0000-0000A6250000}"/>
    <cellStyle name="Normal 2 2 2 5 2 3 2 2 2" xfId="12939" xr:uid="{00000000-0005-0000-0000-0000A7250000}"/>
    <cellStyle name="Normal 2 2 2 5 2 3 2 2 2 2" xfId="29235" xr:uid="{00000000-0005-0000-0000-0000A8250000}"/>
    <cellStyle name="Normal 2 2 2 5 2 3 2 2 3" xfId="21089" xr:uid="{00000000-0005-0000-0000-0000A9250000}"/>
    <cellStyle name="Normal 2 2 2 5 2 3 2 3" xfId="7564" xr:uid="{00000000-0005-0000-0000-0000AA250000}"/>
    <cellStyle name="Normal 2 2 2 5 2 3 2 3 2" xfId="15710" xr:uid="{00000000-0005-0000-0000-0000AB250000}"/>
    <cellStyle name="Normal 2 2 2 5 2 3 2 3 2 2" xfId="32006" xr:uid="{00000000-0005-0000-0000-0000AC250000}"/>
    <cellStyle name="Normal 2 2 2 5 2 3 2 3 3" xfId="23860" xr:uid="{00000000-0005-0000-0000-0000AD250000}"/>
    <cellStyle name="Normal 2 2 2 5 2 3 2 4" xfId="10411" xr:uid="{00000000-0005-0000-0000-0000AE250000}"/>
    <cellStyle name="Normal 2 2 2 5 2 3 2 4 2" xfId="26707" xr:uid="{00000000-0005-0000-0000-0000AF250000}"/>
    <cellStyle name="Normal 2 2 2 5 2 3 2 5" xfId="18561" xr:uid="{00000000-0005-0000-0000-0000B0250000}"/>
    <cellStyle name="Normal 2 2 2 5 2 3 3" xfId="3575" xr:uid="{00000000-0005-0000-0000-0000B1250000}"/>
    <cellStyle name="Normal 2 2 2 5 2 3 3 2" xfId="11721" xr:uid="{00000000-0005-0000-0000-0000B2250000}"/>
    <cellStyle name="Normal 2 2 2 5 2 3 3 2 2" xfId="28017" xr:uid="{00000000-0005-0000-0000-0000B3250000}"/>
    <cellStyle name="Normal 2 2 2 5 2 3 3 3" xfId="19871" xr:uid="{00000000-0005-0000-0000-0000B4250000}"/>
    <cellStyle name="Normal 2 2 2 5 2 3 4" xfId="6154" xr:uid="{00000000-0005-0000-0000-0000B5250000}"/>
    <cellStyle name="Normal 2 2 2 5 2 3 4 2" xfId="14300" xr:uid="{00000000-0005-0000-0000-0000B6250000}"/>
    <cellStyle name="Normal 2 2 2 5 2 3 4 2 2" xfId="30596" xr:uid="{00000000-0005-0000-0000-0000B7250000}"/>
    <cellStyle name="Normal 2 2 2 5 2 3 4 3" xfId="22450" xr:uid="{00000000-0005-0000-0000-0000B8250000}"/>
    <cellStyle name="Normal 2 2 2 5 2 3 5" xfId="9001" xr:uid="{00000000-0005-0000-0000-0000B9250000}"/>
    <cellStyle name="Normal 2 2 2 5 2 3 5 2" xfId="25297" xr:uid="{00000000-0005-0000-0000-0000BA250000}"/>
    <cellStyle name="Normal 2 2 2 5 2 3 6" xfId="17151" xr:uid="{00000000-0005-0000-0000-0000BB250000}"/>
    <cellStyle name="Normal 2 2 2 5 2 4" xfId="1560" xr:uid="{00000000-0005-0000-0000-0000BC250000}"/>
    <cellStyle name="Normal 2 2 2 5 2 4 2" xfId="4184" xr:uid="{00000000-0005-0000-0000-0000BD250000}"/>
    <cellStyle name="Normal 2 2 2 5 2 4 2 2" xfId="12330" xr:uid="{00000000-0005-0000-0000-0000BE250000}"/>
    <cellStyle name="Normal 2 2 2 5 2 4 2 2 2" xfId="28626" xr:uid="{00000000-0005-0000-0000-0000BF250000}"/>
    <cellStyle name="Normal 2 2 2 5 2 4 2 3" xfId="20480" xr:uid="{00000000-0005-0000-0000-0000C0250000}"/>
    <cellStyle name="Normal 2 2 2 5 2 4 3" xfId="6859" xr:uid="{00000000-0005-0000-0000-0000C1250000}"/>
    <cellStyle name="Normal 2 2 2 5 2 4 3 2" xfId="15005" xr:uid="{00000000-0005-0000-0000-0000C2250000}"/>
    <cellStyle name="Normal 2 2 2 5 2 4 3 2 2" xfId="31301" xr:uid="{00000000-0005-0000-0000-0000C3250000}"/>
    <cellStyle name="Normal 2 2 2 5 2 4 3 3" xfId="23155" xr:uid="{00000000-0005-0000-0000-0000C4250000}"/>
    <cellStyle name="Normal 2 2 2 5 2 4 4" xfId="9706" xr:uid="{00000000-0005-0000-0000-0000C5250000}"/>
    <cellStyle name="Normal 2 2 2 5 2 4 4 2" xfId="26002" xr:uid="{00000000-0005-0000-0000-0000C6250000}"/>
    <cellStyle name="Normal 2 2 2 5 2 4 5" xfId="17856" xr:uid="{00000000-0005-0000-0000-0000C7250000}"/>
    <cellStyle name="Normal 2 2 2 5 2 5" xfId="2966" xr:uid="{00000000-0005-0000-0000-0000C8250000}"/>
    <cellStyle name="Normal 2 2 2 5 2 5 2" xfId="11112" xr:uid="{00000000-0005-0000-0000-0000C9250000}"/>
    <cellStyle name="Normal 2 2 2 5 2 5 2 2" xfId="27408" xr:uid="{00000000-0005-0000-0000-0000CA250000}"/>
    <cellStyle name="Normal 2 2 2 5 2 5 3" xfId="19262" xr:uid="{00000000-0005-0000-0000-0000CB250000}"/>
    <cellStyle name="Normal 2 2 2 5 2 6" xfId="5449" xr:uid="{00000000-0005-0000-0000-0000CC250000}"/>
    <cellStyle name="Normal 2 2 2 5 2 6 2" xfId="13595" xr:uid="{00000000-0005-0000-0000-0000CD250000}"/>
    <cellStyle name="Normal 2 2 2 5 2 6 2 2" xfId="29891" xr:uid="{00000000-0005-0000-0000-0000CE250000}"/>
    <cellStyle name="Normal 2 2 2 5 2 6 3" xfId="21745" xr:uid="{00000000-0005-0000-0000-0000CF250000}"/>
    <cellStyle name="Normal 2 2 2 5 2 7" xfId="8296" xr:uid="{00000000-0005-0000-0000-0000D0250000}"/>
    <cellStyle name="Normal 2 2 2 5 2 7 2" xfId="24592" xr:uid="{00000000-0005-0000-0000-0000D1250000}"/>
    <cellStyle name="Normal 2 2 2 5 2 8" xfId="16446" xr:uid="{00000000-0005-0000-0000-0000D2250000}"/>
    <cellStyle name="Normal 2 2 2 5 3" xfId="229" xr:uid="{00000000-0005-0000-0000-0000D3250000}"/>
    <cellStyle name="Normal 2 2 2 5 3 2" xfId="573" xr:uid="{00000000-0005-0000-0000-0000D4250000}"/>
    <cellStyle name="Normal 2 2 2 5 3 2 2" xfId="1279" xr:uid="{00000000-0005-0000-0000-0000D5250000}"/>
    <cellStyle name="Normal 2 2 2 5 3 2 2 2" xfId="2689" xr:uid="{00000000-0005-0000-0000-0000D6250000}"/>
    <cellStyle name="Normal 2 2 2 5 3 2 2 2 2" xfId="5163" xr:uid="{00000000-0005-0000-0000-0000D7250000}"/>
    <cellStyle name="Normal 2 2 2 5 3 2 2 2 2 2" xfId="13309" xr:uid="{00000000-0005-0000-0000-0000D8250000}"/>
    <cellStyle name="Normal 2 2 2 5 3 2 2 2 2 2 2" xfId="29605" xr:uid="{00000000-0005-0000-0000-0000D9250000}"/>
    <cellStyle name="Normal 2 2 2 5 3 2 2 2 2 3" xfId="21459" xr:uid="{00000000-0005-0000-0000-0000DA250000}"/>
    <cellStyle name="Normal 2 2 2 5 3 2 2 2 3" xfId="7988" xr:uid="{00000000-0005-0000-0000-0000DB250000}"/>
    <cellStyle name="Normal 2 2 2 5 3 2 2 2 3 2" xfId="16134" xr:uid="{00000000-0005-0000-0000-0000DC250000}"/>
    <cellStyle name="Normal 2 2 2 5 3 2 2 2 3 2 2" xfId="32430" xr:uid="{00000000-0005-0000-0000-0000DD250000}"/>
    <cellStyle name="Normal 2 2 2 5 3 2 2 2 3 3" xfId="24284" xr:uid="{00000000-0005-0000-0000-0000DE250000}"/>
    <cellStyle name="Normal 2 2 2 5 3 2 2 2 4" xfId="10835" xr:uid="{00000000-0005-0000-0000-0000DF250000}"/>
    <cellStyle name="Normal 2 2 2 5 3 2 2 2 4 2" xfId="27131" xr:uid="{00000000-0005-0000-0000-0000E0250000}"/>
    <cellStyle name="Normal 2 2 2 5 3 2 2 2 5" xfId="18985" xr:uid="{00000000-0005-0000-0000-0000E1250000}"/>
    <cellStyle name="Normal 2 2 2 5 3 2 2 3" xfId="3945" xr:uid="{00000000-0005-0000-0000-0000E2250000}"/>
    <cellStyle name="Normal 2 2 2 5 3 2 2 3 2" xfId="12091" xr:uid="{00000000-0005-0000-0000-0000E3250000}"/>
    <cellStyle name="Normal 2 2 2 5 3 2 2 3 2 2" xfId="28387" xr:uid="{00000000-0005-0000-0000-0000E4250000}"/>
    <cellStyle name="Normal 2 2 2 5 3 2 2 3 3" xfId="20241" xr:uid="{00000000-0005-0000-0000-0000E5250000}"/>
    <cellStyle name="Normal 2 2 2 5 3 2 2 4" xfId="6578" xr:uid="{00000000-0005-0000-0000-0000E6250000}"/>
    <cellStyle name="Normal 2 2 2 5 3 2 2 4 2" xfId="14724" xr:uid="{00000000-0005-0000-0000-0000E7250000}"/>
    <cellStyle name="Normal 2 2 2 5 3 2 2 4 2 2" xfId="31020" xr:uid="{00000000-0005-0000-0000-0000E8250000}"/>
    <cellStyle name="Normal 2 2 2 5 3 2 2 4 3" xfId="22874" xr:uid="{00000000-0005-0000-0000-0000E9250000}"/>
    <cellStyle name="Normal 2 2 2 5 3 2 2 5" xfId="9425" xr:uid="{00000000-0005-0000-0000-0000EA250000}"/>
    <cellStyle name="Normal 2 2 2 5 3 2 2 5 2" xfId="25721" xr:uid="{00000000-0005-0000-0000-0000EB250000}"/>
    <cellStyle name="Normal 2 2 2 5 3 2 2 6" xfId="17575" xr:uid="{00000000-0005-0000-0000-0000EC250000}"/>
    <cellStyle name="Normal 2 2 2 5 3 2 3" xfId="1984" xr:uid="{00000000-0005-0000-0000-0000ED250000}"/>
    <cellStyle name="Normal 2 2 2 5 3 2 3 2" xfId="4554" xr:uid="{00000000-0005-0000-0000-0000EE250000}"/>
    <cellStyle name="Normal 2 2 2 5 3 2 3 2 2" xfId="12700" xr:uid="{00000000-0005-0000-0000-0000EF250000}"/>
    <cellStyle name="Normal 2 2 2 5 3 2 3 2 2 2" xfId="28996" xr:uid="{00000000-0005-0000-0000-0000F0250000}"/>
    <cellStyle name="Normal 2 2 2 5 3 2 3 2 3" xfId="20850" xr:uid="{00000000-0005-0000-0000-0000F1250000}"/>
    <cellStyle name="Normal 2 2 2 5 3 2 3 3" xfId="7283" xr:uid="{00000000-0005-0000-0000-0000F2250000}"/>
    <cellStyle name="Normal 2 2 2 5 3 2 3 3 2" xfId="15429" xr:uid="{00000000-0005-0000-0000-0000F3250000}"/>
    <cellStyle name="Normal 2 2 2 5 3 2 3 3 2 2" xfId="31725" xr:uid="{00000000-0005-0000-0000-0000F4250000}"/>
    <cellStyle name="Normal 2 2 2 5 3 2 3 3 3" xfId="23579" xr:uid="{00000000-0005-0000-0000-0000F5250000}"/>
    <cellStyle name="Normal 2 2 2 5 3 2 3 4" xfId="10130" xr:uid="{00000000-0005-0000-0000-0000F6250000}"/>
    <cellStyle name="Normal 2 2 2 5 3 2 3 4 2" xfId="26426" xr:uid="{00000000-0005-0000-0000-0000F7250000}"/>
    <cellStyle name="Normal 2 2 2 5 3 2 3 5" xfId="18280" xr:uid="{00000000-0005-0000-0000-0000F8250000}"/>
    <cellStyle name="Normal 2 2 2 5 3 2 4" xfId="3336" xr:uid="{00000000-0005-0000-0000-0000F9250000}"/>
    <cellStyle name="Normal 2 2 2 5 3 2 4 2" xfId="11482" xr:uid="{00000000-0005-0000-0000-0000FA250000}"/>
    <cellStyle name="Normal 2 2 2 5 3 2 4 2 2" xfId="27778" xr:uid="{00000000-0005-0000-0000-0000FB250000}"/>
    <cellStyle name="Normal 2 2 2 5 3 2 4 3" xfId="19632" xr:uid="{00000000-0005-0000-0000-0000FC250000}"/>
    <cellStyle name="Normal 2 2 2 5 3 2 5" xfId="5873" xr:uid="{00000000-0005-0000-0000-0000FD250000}"/>
    <cellStyle name="Normal 2 2 2 5 3 2 5 2" xfId="14019" xr:uid="{00000000-0005-0000-0000-0000FE250000}"/>
    <cellStyle name="Normal 2 2 2 5 3 2 5 2 2" xfId="30315" xr:uid="{00000000-0005-0000-0000-0000FF250000}"/>
    <cellStyle name="Normal 2 2 2 5 3 2 5 3" xfId="22169" xr:uid="{00000000-0005-0000-0000-000000260000}"/>
    <cellStyle name="Normal 2 2 2 5 3 2 6" xfId="8720" xr:uid="{00000000-0005-0000-0000-000001260000}"/>
    <cellStyle name="Normal 2 2 2 5 3 2 6 2" xfId="25016" xr:uid="{00000000-0005-0000-0000-000002260000}"/>
    <cellStyle name="Normal 2 2 2 5 3 2 7" xfId="16870" xr:uid="{00000000-0005-0000-0000-000003260000}"/>
    <cellStyle name="Normal 2 2 2 5 3 3" xfId="935" xr:uid="{00000000-0005-0000-0000-000004260000}"/>
    <cellStyle name="Normal 2 2 2 5 3 3 2" xfId="2345" xr:uid="{00000000-0005-0000-0000-000005260000}"/>
    <cellStyle name="Normal 2 2 2 5 3 3 2 2" xfId="4867" xr:uid="{00000000-0005-0000-0000-000006260000}"/>
    <cellStyle name="Normal 2 2 2 5 3 3 2 2 2" xfId="13013" xr:uid="{00000000-0005-0000-0000-000007260000}"/>
    <cellStyle name="Normal 2 2 2 5 3 3 2 2 2 2" xfId="29309" xr:uid="{00000000-0005-0000-0000-000008260000}"/>
    <cellStyle name="Normal 2 2 2 5 3 3 2 2 3" xfId="21163" xr:uid="{00000000-0005-0000-0000-000009260000}"/>
    <cellStyle name="Normal 2 2 2 5 3 3 2 3" xfId="7644" xr:uid="{00000000-0005-0000-0000-00000A260000}"/>
    <cellStyle name="Normal 2 2 2 5 3 3 2 3 2" xfId="15790" xr:uid="{00000000-0005-0000-0000-00000B260000}"/>
    <cellStyle name="Normal 2 2 2 5 3 3 2 3 2 2" xfId="32086" xr:uid="{00000000-0005-0000-0000-00000C260000}"/>
    <cellStyle name="Normal 2 2 2 5 3 3 2 3 3" xfId="23940" xr:uid="{00000000-0005-0000-0000-00000D260000}"/>
    <cellStyle name="Normal 2 2 2 5 3 3 2 4" xfId="10491" xr:uid="{00000000-0005-0000-0000-00000E260000}"/>
    <cellStyle name="Normal 2 2 2 5 3 3 2 4 2" xfId="26787" xr:uid="{00000000-0005-0000-0000-00000F260000}"/>
    <cellStyle name="Normal 2 2 2 5 3 3 2 5" xfId="18641" xr:uid="{00000000-0005-0000-0000-000010260000}"/>
    <cellStyle name="Normal 2 2 2 5 3 3 3" xfId="3649" xr:uid="{00000000-0005-0000-0000-000011260000}"/>
    <cellStyle name="Normal 2 2 2 5 3 3 3 2" xfId="11795" xr:uid="{00000000-0005-0000-0000-000012260000}"/>
    <cellStyle name="Normal 2 2 2 5 3 3 3 2 2" xfId="28091" xr:uid="{00000000-0005-0000-0000-000013260000}"/>
    <cellStyle name="Normal 2 2 2 5 3 3 3 3" xfId="19945" xr:uid="{00000000-0005-0000-0000-000014260000}"/>
    <cellStyle name="Normal 2 2 2 5 3 3 4" xfId="6234" xr:uid="{00000000-0005-0000-0000-000015260000}"/>
    <cellStyle name="Normal 2 2 2 5 3 3 4 2" xfId="14380" xr:uid="{00000000-0005-0000-0000-000016260000}"/>
    <cellStyle name="Normal 2 2 2 5 3 3 4 2 2" xfId="30676" xr:uid="{00000000-0005-0000-0000-000017260000}"/>
    <cellStyle name="Normal 2 2 2 5 3 3 4 3" xfId="22530" xr:uid="{00000000-0005-0000-0000-000018260000}"/>
    <cellStyle name="Normal 2 2 2 5 3 3 5" xfId="9081" xr:uid="{00000000-0005-0000-0000-000019260000}"/>
    <cellStyle name="Normal 2 2 2 5 3 3 5 2" xfId="25377" xr:uid="{00000000-0005-0000-0000-00001A260000}"/>
    <cellStyle name="Normal 2 2 2 5 3 3 6" xfId="17231" xr:uid="{00000000-0005-0000-0000-00001B260000}"/>
    <cellStyle name="Normal 2 2 2 5 3 4" xfId="1640" xr:uid="{00000000-0005-0000-0000-00001C260000}"/>
    <cellStyle name="Normal 2 2 2 5 3 4 2" xfId="4258" xr:uid="{00000000-0005-0000-0000-00001D260000}"/>
    <cellStyle name="Normal 2 2 2 5 3 4 2 2" xfId="12404" xr:uid="{00000000-0005-0000-0000-00001E260000}"/>
    <cellStyle name="Normal 2 2 2 5 3 4 2 2 2" xfId="28700" xr:uid="{00000000-0005-0000-0000-00001F260000}"/>
    <cellStyle name="Normal 2 2 2 5 3 4 2 3" xfId="20554" xr:uid="{00000000-0005-0000-0000-000020260000}"/>
    <cellStyle name="Normal 2 2 2 5 3 4 3" xfId="6939" xr:uid="{00000000-0005-0000-0000-000021260000}"/>
    <cellStyle name="Normal 2 2 2 5 3 4 3 2" xfId="15085" xr:uid="{00000000-0005-0000-0000-000022260000}"/>
    <cellStyle name="Normal 2 2 2 5 3 4 3 2 2" xfId="31381" xr:uid="{00000000-0005-0000-0000-000023260000}"/>
    <cellStyle name="Normal 2 2 2 5 3 4 3 3" xfId="23235" xr:uid="{00000000-0005-0000-0000-000024260000}"/>
    <cellStyle name="Normal 2 2 2 5 3 4 4" xfId="9786" xr:uid="{00000000-0005-0000-0000-000025260000}"/>
    <cellStyle name="Normal 2 2 2 5 3 4 4 2" xfId="26082" xr:uid="{00000000-0005-0000-0000-000026260000}"/>
    <cellStyle name="Normal 2 2 2 5 3 4 5" xfId="17936" xr:uid="{00000000-0005-0000-0000-000027260000}"/>
    <cellStyle name="Normal 2 2 2 5 3 5" xfId="3040" xr:uid="{00000000-0005-0000-0000-000028260000}"/>
    <cellStyle name="Normal 2 2 2 5 3 5 2" xfId="11186" xr:uid="{00000000-0005-0000-0000-000029260000}"/>
    <cellStyle name="Normal 2 2 2 5 3 5 2 2" xfId="27482" xr:uid="{00000000-0005-0000-0000-00002A260000}"/>
    <cellStyle name="Normal 2 2 2 5 3 5 3" xfId="19336" xr:uid="{00000000-0005-0000-0000-00002B260000}"/>
    <cellStyle name="Normal 2 2 2 5 3 6" xfId="5529" xr:uid="{00000000-0005-0000-0000-00002C260000}"/>
    <cellStyle name="Normal 2 2 2 5 3 6 2" xfId="13675" xr:uid="{00000000-0005-0000-0000-00002D260000}"/>
    <cellStyle name="Normal 2 2 2 5 3 6 2 2" xfId="29971" xr:uid="{00000000-0005-0000-0000-00002E260000}"/>
    <cellStyle name="Normal 2 2 2 5 3 6 3" xfId="21825" xr:uid="{00000000-0005-0000-0000-00002F260000}"/>
    <cellStyle name="Normal 2 2 2 5 3 7" xfId="8376" xr:uid="{00000000-0005-0000-0000-000030260000}"/>
    <cellStyle name="Normal 2 2 2 5 3 7 2" xfId="24672" xr:uid="{00000000-0005-0000-0000-000031260000}"/>
    <cellStyle name="Normal 2 2 2 5 3 8" xfId="16526" xr:uid="{00000000-0005-0000-0000-000032260000}"/>
    <cellStyle name="Normal 2 2 2 5 4" xfId="313" xr:uid="{00000000-0005-0000-0000-000033260000}"/>
    <cellStyle name="Normal 2 2 2 5 4 2" xfId="657" xr:uid="{00000000-0005-0000-0000-000034260000}"/>
    <cellStyle name="Normal 2 2 2 5 4 2 2" xfId="1363" xr:uid="{00000000-0005-0000-0000-000035260000}"/>
    <cellStyle name="Normal 2 2 2 5 4 2 2 2" xfId="2773" xr:uid="{00000000-0005-0000-0000-000036260000}"/>
    <cellStyle name="Normal 2 2 2 5 4 2 2 2 2" xfId="5237" xr:uid="{00000000-0005-0000-0000-000037260000}"/>
    <cellStyle name="Normal 2 2 2 5 4 2 2 2 2 2" xfId="13383" xr:uid="{00000000-0005-0000-0000-000038260000}"/>
    <cellStyle name="Normal 2 2 2 5 4 2 2 2 2 2 2" xfId="29679" xr:uid="{00000000-0005-0000-0000-000039260000}"/>
    <cellStyle name="Normal 2 2 2 5 4 2 2 2 2 3" xfId="21533" xr:uid="{00000000-0005-0000-0000-00003A260000}"/>
    <cellStyle name="Normal 2 2 2 5 4 2 2 2 3" xfId="8072" xr:uid="{00000000-0005-0000-0000-00003B260000}"/>
    <cellStyle name="Normal 2 2 2 5 4 2 2 2 3 2" xfId="16218" xr:uid="{00000000-0005-0000-0000-00003C260000}"/>
    <cellStyle name="Normal 2 2 2 5 4 2 2 2 3 2 2" xfId="32514" xr:uid="{00000000-0005-0000-0000-00003D260000}"/>
    <cellStyle name="Normal 2 2 2 5 4 2 2 2 3 3" xfId="24368" xr:uid="{00000000-0005-0000-0000-00003E260000}"/>
    <cellStyle name="Normal 2 2 2 5 4 2 2 2 4" xfId="10919" xr:uid="{00000000-0005-0000-0000-00003F260000}"/>
    <cellStyle name="Normal 2 2 2 5 4 2 2 2 4 2" xfId="27215" xr:uid="{00000000-0005-0000-0000-000040260000}"/>
    <cellStyle name="Normal 2 2 2 5 4 2 2 2 5" xfId="19069" xr:uid="{00000000-0005-0000-0000-000041260000}"/>
    <cellStyle name="Normal 2 2 2 5 4 2 2 3" xfId="4019" xr:uid="{00000000-0005-0000-0000-000042260000}"/>
    <cellStyle name="Normal 2 2 2 5 4 2 2 3 2" xfId="12165" xr:uid="{00000000-0005-0000-0000-000043260000}"/>
    <cellStyle name="Normal 2 2 2 5 4 2 2 3 2 2" xfId="28461" xr:uid="{00000000-0005-0000-0000-000044260000}"/>
    <cellStyle name="Normal 2 2 2 5 4 2 2 3 3" xfId="20315" xr:uid="{00000000-0005-0000-0000-000045260000}"/>
    <cellStyle name="Normal 2 2 2 5 4 2 2 4" xfId="6662" xr:uid="{00000000-0005-0000-0000-000046260000}"/>
    <cellStyle name="Normal 2 2 2 5 4 2 2 4 2" xfId="14808" xr:uid="{00000000-0005-0000-0000-000047260000}"/>
    <cellStyle name="Normal 2 2 2 5 4 2 2 4 2 2" xfId="31104" xr:uid="{00000000-0005-0000-0000-000048260000}"/>
    <cellStyle name="Normal 2 2 2 5 4 2 2 4 3" xfId="22958" xr:uid="{00000000-0005-0000-0000-000049260000}"/>
    <cellStyle name="Normal 2 2 2 5 4 2 2 5" xfId="9509" xr:uid="{00000000-0005-0000-0000-00004A260000}"/>
    <cellStyle name="Normal 2 2 2 5 4 2 2 5 2" xfId="25805" xr:uid="{00000000-0005-0000-0000-00004B260000}"/>
    <cellStyle name="Normal 2 2 2 5 4 2 2 6" xfId="17659" xr:uid="{00000000-0005-0000-0000-00004C260000}"/>
    <cellStyle name="Normal 2 2 2 5 4 2 3" xfId="2068" xr:uid="{00000000-0005-0000-0000-00004D260000}"/>
    <cellStyle name="Normal 2 2 2 5 4 2 3 2" xfId="4628" xr:uid="{00000000-0005-0000-0000-00004E260000}"/>
    <cellStyle name="Normal 2 2 2 5 4 2 3 2 2" xfId="12774" xr:uid="{00000000-0005-0000-0000-00004F260000}"/>
    <cellStyle name="Normal 2 2 2 5 4 2 3 2 2 2" xfId="29070" xr:uid="{00000000-0005-0000-0000-000050260000}"/>
    <cellStyle name="Normal 2 2 2 5 4 2 3 2 3" xfId="20924" xr:uid="{00000000-0005-0000-0000-000051260000}"/>
    <cellStyle name="Normal 2 2 2 5 4 2 3 3" xfId="7367" xr:uid="{00000000-0005-0000-0000-000052260000}"/>
    <cellStyle name="Normal 2 2 2 5 4 2 3 3 2" xfId="15513" xr:uid="{00000000-0005-0000-0000-000053260000}"/>
    <cellStyle name="Normal 2 2 2 5 4 2 3 3 2 2" xfId="31809" xr:uid="{00000000-0005-0000-0000-000054260000}"/>
    <cellStyle name="Normal 2 2 2 5 4 2 3 3 3" xfId="23663" xr:uid="{00000000-0005-0000-0000-000055260000}"/>
    <cellStyle name="Normal 2 2 2 5 4 2 3 4" xfId="10214" xr:uid="{00000000-0005-0000-0000-000056260000}"/>
    <cellStyle name="Normal 2 2 2 5 4 2 3 4 2" xfId="26510" xr:uid="{00000000-0005-0000-0000-000057260000}"/>
    <cellStyle name="Normal 2 2 2 5 4 2 3 5" xfId="18364" xr:uid="{00000000-0005-0000-0000-000058260000}"/>
    <cellStyle name="Normal 2 2 2 5 4 2 4" xfId="3410" xr:uid="{00000000-0005-0000-0000-000059260000}"/>
    <cellStyle name="Normal 2 2 2 5 4 2 4 2" xfId="11556" xr:uid="{00000000-0005-0000-0000-00005A260000}"/>
    <cellStyle name="Normal 2 2 2 5 4 2 4 2 2" xfId="27852" xr:uid="{00000000-0005-0000-0000-00005B260000}"/>
    <cellStyle name="Normal 2 2 2 5 4 2 4 3" xfId="19706" xr:uid="{00000000-0005-0000-0000-00005C260000}"/>
    <cellStyle name="Normal 2 2 2 5 4 2 5" xfId="5957" xr:uid="{00000000-0005-0000-0000-00005D260000}"/>
    <cellStyle name="Normal 2 2 2 5 4 2 5 2" xfId="14103" xr:uid="{00000000-0005-0000-0000-00005E260000}"/>
    <cellStyle name="Normal 2 2 2 5 4 2 5 2 2" xfId="30399" xr:uid="{00000000-0005-0000-0000-00005F260000}"/>
    <cellStyle name="Normal 2 2 2 5 4 2 5 3" xfId="22253" xr:uid="{00000000-0005-0000-0000-000060260000}"/>
    <cellStyle name="Normal 2 2 2 5 4 2 6" xfId="8804" xr:uid="{00000000-0005-0000-0000-000061260000}"/>
    <cellStyle name="Normal 2 2 2 5 4 2 6 2" xfId="25100" xr:uid="{00000000-0005-0000-0000-000062260000}"/>
    <cellStyle name="Normal 2 2 2 5 4 2 7" xfId="16954" xr:uid="{00000000-0005-0000-0000-000063260000}"/>
    <cellStyle name="Normal 2 2 2 5 4 3" xfId="1019" xr:uid="{00000000-0005-0000-0000-000064260000}"/>
    <cellStyle name="Normal 2 2 2 5 4 3 2" xfId="2429" xr:uid="{00000000-0005-0000-0000-000065260000}"/>
    <cellStyle name="Normal 2 2 2 5 4 3 2 2" xfId="4941" xr:uid="{00000000-0005-0000-0000-000066260000}"/>
    <cellStyle name="Normal 2 2 2 5 4 3 2 2 2" xfId="13087" xr:uid="{00000000-0005-0000-0000-000067260000}"/>
    <cellStyle name="Normal 2 2 2 5 4 3 2 2 2 2" xfId="29383" xr:uid="{00000000-0005-0000-0000-000068260000}"/>
    <cellStyle name="Normal 2 2 2 5 4 3 2 2 3" xfId="21237" xr:uid="{00000000-0005-0000-0000-000069260000}"/>
    <cellStyle name="Normal 2 2 2 5 4 3 2 3" xfId="7728" xr:uid="{00000000-0005-0000-0000-00006A260000}"/>
    <cellStyle name="Normal 2 2 2 5 4 3 2 3 2" xfId="15874" xr:uid="{00000000-0005-0000-0000-00006B260000}"/>
    <cellStyle name="Normal 2 2 2 5 4 3 2 3 2 2" xfId="32170" xr:uid="{00000000-0005-0000-0000-00006C260000}"/>
    <cellStyle name="Normal 2 2 2 5 4 3 2 3 3" xfId="24024" xr:uid="{00000000-0005-0000-0000-00006D260000}"/>
    <cellStyle name="Normal 2 2 2 5 4 3 2 4" xfId="10575" xr:uid="{00000000-0005-0000-0000-00006E260000}"/>
    <cellStyle name="Normal 2 2 2 5 4 3 2 4 2" xfId="26871" xr:uid="{00000000-0005-0000-0000-00006F260000}"/>
    <cellStyle name="Normal 2 2 2 5 4 3 2 5" xfId="18725" xr:uid="{00000000-0005-0000-0000-000070260000}"/>
    <cellStyle name="Normal 2 2 2 5 4 3 3" xfId="3723" xr:uid="{00000000-0005-0000-0000-000071260000}"/>
    <cellStyle name="Normal 2 2 2 5 4 3 3 2" xfId="11869" xr:uid="{00000000-0005-0000-0000-000072260000}"/>
    <cellStyle name="Normal 2 2 2 5 4 3 3 2 2" xfId="28165" xr:uid="{00000000-0005-0000-0000-000073260000}"/>
    <cellStyle name="Normal 2 2 2 5 4 3 3 3" xfId="20019" xr:uid="{00000000-0005-0000-0000-000074260000}"/>
    <cellStyle name="Normal 2 2 2 5 4 3 4" xfId="6318" xr:uid="{00000000-0005-0000-0000-000075260000}"/>
    <cellStyle name="Normal 2 2 2 5 4 3 4 2" xfId="14464" xr:uid="{00000000-0005-0000-0000-000076260000}"/>
    <cellStyle name="Normal 2 2 2 5 4 3 4 2 2" xfId="30760" xr:uid="{00000000-0005-0000-0000-000077260000}"/>
    <cellStyle name="Normal 2 2 2 5 4 3 4 3" xfId="22614" xr:uid="{00000000-0005-0000-0000-000078260000}"/>
    <cellStyle name="Normal 2 2 2 5 4 3 5" xfId="9165" xr:uid="{00000000-0005-0000-0000-000079260000}"/>
    <cellStyle name="Normal 2 2 2 5 4 3 5 2" xfId="25461" xr:uid="{00000000-0005-0000-0000-00007A260000}"/>
    <cellStyle name="Normal 2 2 2 5 4 3 6" xfId="17315" xr:uid="{00000000-0005-0000-0000-00007B260000}"/>
    <cellStyle name="Normal 2 2 2 5 4 4" xfId="1724" xr:uid="{00000000-0005-0000-0000-00007C260000}"/>
    <cellStyle name="Normal 2 2 2 5 4 4 2" xfId="4332" xr:uid="{00000000-0005-0000-0000-00007D260000}"/>
    <cellStyle name="Normal 2 2 2 5 4 4 2 2" xfId="12478" xr:uid="{00000000-0005-0000-0000-00007E260000}"/>
    <cellStyle name="Normal 2 2 2 5 4 4 2 2 2" xfId="28774" xr:uid="{00000000-0005-0000-0000-00007F260000}"/>
    <cellStyle name="Normal 2 2 2 5 4 4 2 3" xfId="20628" xr:uid="{00000000-0005-0000-0000-000080260000}"/>
    <cellStyle name="Normal 2 2 2 5 4 4 3" xfId="7023" xr:uid="{00000000-0005-0000-0000-000081260000}"/>
    <cellStyle name="Normal 2 2 2 5 4 4 3 2" xfId="15169" xr:uid="{00000000-0005-0000-0000-000082260000}"/>
    <cellStyle name="Normal 2 2 2 5 4 4 3 2 2" xfId="31465" xr:uid="{00000000-0005-0000-0000-000083260000}"/>
    <cellStyle name="Normal 2 2 2 5 4 4 3 3" xfId="23319" xr:uid="{00000000-0005-0000-0000-000084260000}"/>
    <cellStyle name="Normal 2 2 2 5 4 4 4" xfId="9870" xr:uid="{00000000-0005-0000-0000-000085260000}"/>
    <cellStyle name="Normal 2 2 2 5 4 4 4 2" xfId="26166" xr:uid="{00000000-0005-0000-0000-000086260000}"/>
    <cellStyle name="Normal 2 2 2 5 4 4 5" xfId="18020" xr:uid="{00000000-0005-0000-0000-000087260000}"/>
    <cellStyle name="Normal 2 2 2 5 4 5" xfId="3114" xr:uid="{00000000-0005-0000-0000-000088260000}"/>
    <cellStyle name="Normal 2 2 2 5 4 5 2" xfId="11260" xr:uid="{00000000-0005-0000-0000-000089260000}"/>
    <cellStyle name="Normal 2 2 2 5 4 5 2 2" xfId="27556" xr:uid="{00000000-0005-0000-0000-00008A260000}"/>
    <cellStyle name="Normal 2 2 2 5 4 5 3" xfId="19410" xr:uid="{00000000-0005-0000-0000-00008B260000}"/>
    <cellStyle name="Normal 2 2 2 5 4 6" xfId="5613" xr:uid="{00000000-0005-0000-0000-00008C260000}"/>
    <cellStyle name="Normal 2 2 2 5 4 6 2" xfId="13759" xr:uid="{00000000-0005-0000-0000-00008D260000}"/>
    <cellStyle name="Normal 2 2 2 5 4 6 2 2" xfId="30055" xr:uid="{00000000-0005-0000-0000-00008E260000}"/>
    <cellStyle name="Normal 2 2 2 5 4 6 3" xfId="21909" xr:uid="{00000000-0005-0000-0000-00008F260000}"/>
    <cellStyle name="Normal 2 2 2 5 4 7" xfId="8460" xr:uid="{00000000-0005-0000-0000-000090260000}"/>
    <cellStyle name="Normal 2 2 2 5 4 7 2" xfId="24756" xr:uid="{00000000-0005-0000-0000-000091260000}"/>
    <cellStyle name="Normal 2 2 2 5 4 8" xfId="16610" xr:uid="{00000000-0005-0000-0000-000092260000}"/>
    <cellStyle name="Normal 2 2 2 5 5" xfId="403" xr:uid="{00000000-0005-0000-0000-000093260000}"/>
    <cellStyle name="Normal 2 2 2 5 5 2" xfId="1109" xr:uid="{00000000-0005-0000-0000-000094260000}"/>
    <cellStyle name="Normal 2 2 2 5 5 2 2" xfId="2519" xr:uid="{00000000-0005-0000-0000-000095260000}"/>
    <cellStyle name="Normal 2 2 2 5 5 2 2 2" xfId="5015" xr:uid="{00000000-0005-0000-0000-000096260000}"/>
    <cellStyle name="Normal 2 2 2 5 5 2 2 2 2" xfId="13161" xr:uid="{00000000-0005-0000-0000-000097260000}"/>
    <cellStyle name="Normal 2 2 2 5 5 2 2 2 2 2" xfId="29457" xr:uid="{00000000-0005-0000-0000-000098260000}"/>
    <cellStyle name="Normal 2 2 2 5 5 2 2 2 3" xfId="21311" xr:uid="{00000000-0005-0000-0000-000099260000}"/>
    <cellStyle name="Normal 2 2 2 5 5 2 2 3" xfId="7818" xr:uid="{00000000-0005-0000-0000-00009A260000}"/>
    <cellStyle name="Normal 2 2 2 5 5 2 2 3 2" xfId="15964" xr:uid="{00000000-0005-0000-0000-00009B260000}"/>
    <cellStyle name="Normal 2 2 2 5 5 2 2 3 2 2" xfId="32260" xr:uid="{00000000-0005-0000-0000-00009C260000}"/>
    <cellStyle name="Normal 2 2 2 5 5 2 2 3 3" xfId="24114" xr:uid="{00000000-0005-0000-0000-00009D260000}"/>
    <cellStyle name="Normal 2 2 2 5 5 2 2 4" xfId="10665" xr:uid="{00000000-0005-0000-0000-00009E260000}"/>
    <cellStyle name="Normal 2 2 2 5 5 2 2 4 2" xfId="26961" xr:uid="{00000000-0005-0000-0000-00009F260000}"/>
    <cellStyle name="Normal 2 2 2 5 5 2 2 5" xfId="18815" xr:uid="{00000000-0005-0000-0000-0000A0260000}"/>
    <cellStyle name="Normal 2 2 2 5 5 2 3" xfId="3797" xr:uid="{00000000-0005-0000-0000-0000A1260000}"/>
    <cellStyle name="Normal 2 2 2 5 5 2 3 2" xfId="11943" xr:uid="{00000000-0005-0000-0000-0000A2260000}"/>
    <cellStyle name="Normal 2 2 2 5 5 2 3 2 2" xfId="28239" xr:uid="{00000000-0005-0000-0000-0000A3260000}"/>
    <cellStyle name="Normal 2 2 2 5 5 2 3 3" xfId="20093" xr:uid="{00000000-0005-0000-0000-0000A4260000}"/>
    <cellStyle name="Normal 2 2 2 5 5 2 4" xfId="6408" xr:uid="{00000000-0005-0000-0000-0000A5260000}"/>
    <cellStyle name="Normal 2 2 2 5 5 2 4 2" xfId="14554" xr:uid="{00000000-0005-0000-0000-0000A6260000}"/>
    <cellStyle name="Normal 2 2 2 5 5 2 4 2 2" xfId="30850" xr:uid="{00000000-0005-0000-0000-0000A7260000}"/>
    <cellStyle name="Normal 2 2 2 5 5 2 4 3" xfId="22704" xr:uid="{00000000-0005-0000-0000-0000A8260000}"/>
    <cellStyle name="Normal 2 2 2 5 5 2 5" xfId="9255" xr:uid="{00000000-0005-0000-0000-0000A9260000}"/>
    <cellStyle name="Normal 2 2 2 5 5 2 5 2" xfId="25551" xr:uid="{00000000-0005-0000-0000-0000AA260000}"/>
    <cellStyle name="Normal 2 2 2 5 5 2 6" xfId="17405" xr:uid="{00000000-0005-0000-0000-0000AB260000}"/>
    <cellStyle name="Normal 2 2 2 5 5 3" xfId="1814" xr:uid="{00000000-0005-0000-0000-0000AC260000}"/>
    <cellStyle name="Normal 2 2 2 5 5 3 2" xfId="4406" xr:uid="{00000000-0005-0000-0000-0000AD260000}"/>
    <cellStyle name="Normal 2 2 2 5 5 3 2 2" xfId="12552" xr:uid="{00000000-0005-0000-0000-0000AE260000}"/>
    <cellStyle name="Normal 2 2 2 5 5 3 2 2 2" xfId="28848" xr:uid="{00000000-0005-0000-0000-0000AF260000}"/>
    <cellStyle name="Normal 2 2 2 5 5 3 2 3" xfId="20702" xr:uid="{00000000-0005-0000-0000-0000B0260000}"/>
    <cellStyle name="Normal 2 2 2 5 5 3 3" xfId="7113" xr:uid="{00000000-0005-0000-0000-0000B1260000}"/>
    <cellStyle name="Normal 2 2 2 5 5 3 3 2" xfId="15259" xr:uid="{00000000-0005-0000-0000-0000B2260000}"/>
    <cellStyle name="Normal 2 2 2 5 5 3 3 2 2" xfId="31555" xr:uid="{00000000-0005-0000-0000-0000B3260000}"/>
    <cellStyle name="Normal 2 2 2 5 5 3 3 3" xfId="23409" xr:uid="{00000000-0005-0000-0000-0000B4260000}"/>
    <cellStyle name="Normal 2 2 2 5 5 3 4" xfId="9960" xr:uid="{00000000-0005-0000-0000-0000B5260000}"/>
    <cellStyle name="Normal 2 2 2 5 5 3 4 2" xfId="26256" xr:uid="{00000000-0005-0000-0000-0000B6260000}"/>
    <cellStyle name="Normal 2 2 2 5 5 3 5" xfId="18110" xr:uid="{00000000-0005-0000-0000-0000B7260000}"/>
    <cellStyle name="Normal 2 2 2 5 5 4" xfId="3188" xr:uid="{00000000-0005-0000-0000-0000B8260000}"/>
    <cellStyle name="Normal 2 2 2 5 5 4 2" xfId="11334" xr:uid="{00000000-0005-0000-0000-0000B9260000}"/>
    <cellStyle name="Normal 2 2 2 5 5 4 2 2" xfId="27630" xr:uid="{00000000-0005-0000-0000-0000BA260000}"/>
    <cellStyle name="Normal 2 2 2 5 5 4 3" xfId="19484" xr:uid="{00000000-0005-0000-0000-0000BB260000}"/>
    <cellStyle name="Normal 2 2 2 5 5 5" xfId="5703" xr:uid="{00000000-0005-0000-0000-0000BC260000}"/>
    <cellStyle name="Normal 2 2 2 5 5 5 2" xfId="13849" xr:uid="{00000000-0005-0000-0000-0000BD260000}"/>
    <cellStyle name="Normal 2 2 2 5 5 5 2 2" xfId="30145" xr:uid="{00000000-0005-0000-0000-0000BE260000}"/>
    <cellStyle name="Normal 2 2 2 5 5 5 3" xfId="21999" xr:uid="{00000000-0005-0000-0000-0000BF260000}"/>
    <cellStyle name="Normal 2 2 2 5 5 6" xfId="8550" xr:uid="{00000000-0005-0000-0000-0000C0260000}"/>
    <cellStyle name="Normal 2 2 2 5 5 6 2" xfId="24846" xr:uid="{00000000-0005-0000-0000-0000C1260000}"/>
    <cellStyle name="Normal 2 2 2 5 5 7" xfId="16700" xr:uid="{00000000-0005-0000-0000-0000C2260000}"/>
    <cellStyle name="Normal 2 2 2 5 6" xfId="765" xr:uid="{00000000-0005-0000-0000-0000C3260000}"/>
    <cellStyle name="Normal 2 2 2 5 6 2" xfId="2175" xr:uid="{00000000-0005-0000-0000-0000C4260000}"/>
    <cellStyle name="Normal 2 2 2 5 6 2 2" xfId="4719" xr:uid="{00000000-0005-0000-0000-0000C5260000}"/>
    <cellStyle name="Normal 2 2 2 5 6 2 2 2" xfId="12865" xr:uid="{00000000-0005-0000-0000-0000C6260000}"/>
    <cellStyle name="Normal 2 2 2 5 6 2 2 2 2" xfId="29161" xr:uid="{00000000-0005-0000-0000-0000C7260000}"/>
    <cellStyle name="Normal 2 2 2 5 6 2 2 3" xfId="21015" xr:uid="{00000000-0005-0000-0000-0000C8260000}"/>
    <cellStyle name="Normal 2 2 2 5 6 2 3" xfId="7474" xr:uid="{00000000-0005-0000-0000-0000C9260000}"/>
    <cellStyle name="Normal 2 2 2 5 6 2 3 2" xfId="15620" xr:uid="{00000000-0005-0000-0000-0000CA260000}"/>
    <cellStyle name="Normal 2 2 2 5 6 2 3 2 2" xfId="31916" xr:uid="{00000000-0005-0000-0000-0000CB260000}"/>
    <cellStyle name="Normal 2 2 2 5 6 2 3 3" xfId="23770" xr:uid="{00000000-0005-0000-0000-0000CC260000}"/>
    <cellStyle name="Normal 2 2 2 5 6 2 4" xfId="10321" xr:uid="{00000000-0005-0000-0000-0000CD260000}"/>
    <cellStyle name="Normal 2 2 2 5 6 2 4 2" xfId="26617" xr:uid="{00000000-0005-0000-0000-0000CE260000}"/>
    <cellStyle name="Normal 2 2 2 5 6 2 5" xfId="18471" xr:uid="{00000000-0005-0000-0000-0000CF260000}"/>
    <cellStyle name="Normal 2 2 2 5 6 3" xfId="3501" xr:uid="{00000000-0005-0000-0000-0000D0260000}"/>
    <cellStyle name="Normal 2 2 2 5 6 3 2" xfId="11647" xr:uid="{00000000-0005-0000-0000-0000D1260000}"/>
    <cellStyle name="Normal 2 2 2 5 6 3 2 2" xfId="27943" xr:uid="{00000000-0005-0000-0000-0000D2260000}"/>
    <cellStyle name="Normal 2 2 2 5 6 3 3" xfId="19797" xr:uid="{00000000-0005-0000-0000-0000D3260000}"/>
    <cellStyle name="Normal 2 2 2 5 6 4" xfId="6064" xr:uid="{00000000-0005-0000-0000-0000D4260000}"/>
    <cellStyle name="Normal 2 2 2 5 6 4 2" xfId="14210" xr:uid="{00000000-0005-0000-0000-0000D5260000}"/>
    <cellStyle name="Normal 2 2 2 5 6 4 2 2" xfId="30506" xr:uid="{00000000-0005-0000-0000-0000D6260000}"/>
    <cellStyle name="Normal 2 2 2 5 6 4 3" xfId="22360" xr:uid="{00000000-0005-0000-0000-0000D7260000}"/>
    <cellStyle name="Normal 2 2 2 5 6 5" xfId="8911" xr:uid="{00000000-0005-0000-0000-0000D8260000}"/>
    <cellStyle name="Normal 2 2 2 5 6 5 2" xfId="25207" xr:uid="{00000000-0005-0000-0000-0000D9260000}"/>
    <cellStyle name="Normal 2 2 2 5 6 6" xfId="17061" xr:uid="{00000000-0005-0000-0000-0000DA260000}"/>
    <cellStyle name="Normal 2 2 2 5 7" xfId="1470" xr:uid="{00000000-0005-0000-0000-0000DB260000}"/>
    <cellStyle name="Normal 2 2 2 5 7 2" xfId="4110" xr:uid="{00000000-0005-0000-0000-0000DC260000}"/>
    <cellStyle name="Normal 2 2 2 5 7 2 2" xfId="12256" xr:uid="{00000000-0005-0000-0000-0000DD260000}"/>
    <cellStyle name="Normal 2 2 2 5 7 2 2 2" xfId="28552" xr:uid="{00000000-0005-0000-0000-0000DE260000}"/>
    <cellStyle name="Normal 2 2 2 5 7 2 3" xfId="20406" xr:uid="{00000000-0005-0000-0000-0000DF260000}"/>
    <cellStyle name="Normal 2 2 2 5 7 3" xfId="6769" xr:uid="{00000000-0005-0000-0000-0000E0260000}"/>
    <cellStyle name="Normal 2 2 2 5 7 3 2" xfId="14915" xr:uid="{00000000-0005-0000-0000-0000E1260000}"/>
    <cellStyle name="Normal 2 2 2 5 7 3 2 2" xfId="31211" xr:uid="{00000000-0005-0000-0000-0000E2260000}"/>
    <cellStyle name="Normal 2 2 2 5 7 3 3" xfId="23065" xr:uid="{00000000-0005-0000-0000-0000E3260000}"/>
    <cellStyle name="Normal 2 2 2 5 7 4" xfId="9616" xr:uid="{00000000-0005-0000-0000-0000E4260000}"/>
    <cellStyle name="Normal 2 2 2 5 7 4 2" xfId="25912" xr:uid="{00000000-0005-0000-0000-0000E5260000}"/>
    <cellStyle name="Normal 2 2 2 5 7 5" xfId="17766" xr:uid="{00000000-0005-0000-0000-0000E6260000}"/>
    <cellStyle name="Normal 2 2 2 5 8" xfId="2892" xr:uid="{00000000-0005-0000-0000-0000E7260000}"/>
    <cellStyle name="Normal 2 2 2 5 8 2" xfId="11038" xr:uid="{00000000-0005-0000-0000-0000E8260000}"/>
    <cellStyle name="Normal 2 2 2 5 8 2 2" xfId="27334" xr:uid="{00000000-0005-0000-0000-0000E9260000}"/>
    <cellStyle name="Normal 2 2 2 5 8 3" xfId="19188" xr:uid="{00000000-0005-0000-0000-0000EA260000}"/>
    <cellStyle name="Normal 2 2 2 5 9" xfId="5359" xr:uid="{00000000-0005-0000-0000-0000EB260000}"/>
    <cellStyle name="Normal 2 2 2 5 9 2" xfId="13505" xr:uid="{00000000-0005-0000-0000-0000EC260000}"/>
    <cellStyle name="Normal 2 2 2 5 9 2 2" xfId="29801" xr:uid="{00000000-0005-0000-0000-0000ED260000}"/>
    <cellStyle name="Normal 2 2 2 5 9 3" xfId="21655" xr:uid="{00000000-0005-0000-0000-0000EE260000}"/>
    <cellStyle name="Normal 2 2 2 6" xfId="105" xr:uid="{00000000-0005-0000-0000-0000EF260000}"/>
    <cellStyle name="Normal 2 2 2 6 2" xfId="449" xr:uid="{00000000-0005-0000-0000-0000F0260000}"/>
    <cellStyle name="Normal 2 2 2 6 2 2" xfId="1155" xr:uid="{00000000-0005-0000-0000-0000F1260000}"/>
    <cellStyle name="Normal 2 2 2 6 2 2 2" xfId="2565" xr:uid="{00000000-0005-0000-0000-0000F2260000}"/>
    <cellStyle name="Normal 2 2 2 6 2 2 2 2" xfId="5053" xr:uid="{00000000-0005-0000-0000-0000F3260000}"/>
    <cellStyle name="Normal 2 2 2 6 2 2 2 2 2" xfId="13199" xr:uid="{00000000-0005-0000-0000-0000F4260000}"/>
    <cellStyle name="Normal 2 2 2 6 2 2 2 2 2 2" xfId="29495" xr:uid="{00000000-0005-0000-0000-0000F5260000}"/>
    <cellStyle name="Normal 2 2 2 6 2 2 2 2 3" xfId="21349" xr:uid="{00000000-0005-0000-0000-0000F6260000}"/>
    <cellStyle name="Normal 2 2 2 6 2 2 2 3" xfId="7864" xr:uid="{00000000-0005-0000-0000-0000F7260000}"/>
    <cellStyle name="Normal 2 2 2 6 2 2 2 3 2" xfId="16010" xr:uid="{00000000-0005-0000-0000-0000F8260000}"/>
    <cellStyle name="Normal 2 2 2 6 2 2 2 3 2 2" xfId="32306" xr:uid="{00000000-0005-0000-0000-0000F9260000}"/>
    <cellStyle name="Normal 2 2 2 6 2 2 2 3 3" xfId="24160" xr:uid="{00000000-0005-0000-0000-0000FA260000}"/>
    <cellStyle name="Normal 2 2 2 6 2 2 2 4" xfId="10711" xr:uid="{00000000-0005-0000-0000-0000FB260000}"/>
    <cellStyle name="Normal 2 2 2 6 2 2 2 4 2" xfId="27007" xr:uid="{00000000-0005-0000-0000-0000FC260000}"/>
    <cellStyle name="Normal 2 2 2 6 2 2 2 5" xfId="18861" xr:uid="{00000000-0005-0000-0000-0000FD260000}"/>
    <cellStyle name="Normal 2 2 2 6 2 2 3" xfId="3835" xr:uid="{00000000-0005-0000-0000-0000FE260000}"/>
    <cellStyle name="Normal 2 2 2 6 2 2 3 2" xfId="11981" xr:uid="{00000000-0005-0000-0000-0000FF260000}"/>
    <cellStyle name="Normal 2 2 2 6 2 2 3 2 2" xfId="28277" xr:uid="{00000000-0005-0000-0000-000000270000}"/>
    <cellStyle name="Normal 2 2 2 6 2 2 3 3" xfId="20131" xr:uid="{00000000-0005-0000-0000-000001270000}"/>
    <cellStyle name="Normal 2 2 2 6 2 2 4" xfId="6454" xr:uid="{00000000-0005-0000-0000-000002270000}"/>
    <cellStyle name="Normal 2 2 2 6 2 2 4 2" xfId="14600" xr:uid="{00000000-0005-0000-0000-000003270000}"/>
    <cellStyle name="Normal 2 2 2 6 2 2 4 2 2" xfId="30896" xr:uid="{00000000-0005-0000-0000-000004270000}"/>
    <cellStyle name="Normal 2 2 2 6 2 2 4 3" xfId="22750" xr:uid="{00000000-0005-0000-0000-000005270000}"/>
    <cellStyle name="Normal 2 2 2 6 2 2 5" xfId="9301" xr:uid="{00000000-0005-0000-0000-000006270000}"/>
    <cellStyle name="Normal 2 2 2 6 2 2 5 2" xfId="25597" xr:uid="{00000000-0005-0000-0000-000007270000}"/>
    <cellStyle name="Normal 2 2 2 6 2 2 6" xfId="17451" xr:uid="{00000000-0005-0000-0000-000008270000}"/>
    <cellStyle name="Normal 2 2 2 6 2 3" xfId="1860" xr:uid="{00000000-0005-0000-0000-000009270000}"/>
    <cellStyle name="Normal 2 2 2 6 2 3 2" xfId="4444" xr:uid="{00000000-0005-0000-0000-00000A270000}"/>
    <cellStyle name="Normal 2 2 2 6 2 3 2 2" xfId="12590" xr:uid="{00000000-0005-0000-0000-00000B270000}"/>
    <cellStyle name="Normal 2 2 2 6 2 3 2 2 2" xfId="28886" xr:uid="{00000000-0005-0000-0000-00000C270000}"/>
    <cellStyle name="Normal 2 2 2 6 2 3 2 3" xfId="20740" xr:uid="{00000000-0005-0000-0000-00000D270000}"/>
    <cellStyle name="Normal 2 2 2 6 2 3 3" xfId="7159" xr:uid="{00000000-0005-0000-0000-00000E270000}"/>
    <cellStyle name="Normal 2 2 2 6 2 3 3 2" xfId="15305" xr:uid="{00000000-0005-0000-0000-00000F270000}"/>
    <cellStyle name="Normal 2 2 2 6 2 3 3 2 2" xfId="31601" xr:uid="{00000000-0005-0000-0000-000010270000}"/>
    <cellStyle name="Normal 2 2 2 6 2 3 3 3" xfId="23455" xr:uid="{00000000-0005-0000-0000-000011270000}"/>
    <cellStyle name="Normal 2 2 2 6 2 3 4" xfId="10006" xr:uid="{00000000-0005-0000-0000-000012270000}"/>
    <cellStyle name="Normal 2 2 2 6 2 3 4 2" xfId="26302" xr:uid="{00000000-0005-0000-0000-000013270000}"/>
    <cellStyle name="Normal 2 2 2 6 2 3 5" xfId="18156" xr:uid="{00000000-0005-0000-0000-000014270000}"/>
    <cellStyle name="Normal 2 2 2 6 2 4" xfId="3226" xr:uid="{00000000-0005-0000-0000-000015270000}"/>
    <cellStyle name="Normal 2 2 2 6 2 4 2" xfId="11372" xr:uid="{00000000-0005-0000-0000-000016270000}"/>
    <cellStyle name="Normal 2 2 2 6 2 4 2 2" xfId="27668" xr:uid="{00000000-0005-0000-0000-000017270000}"/>
    <cellStyle name="Normal 2 2 2 6 2 4 3" xfId="19522" xr:uid="{00000000-0005-0000-0000-000018270000}"/>
    <cellStyle name="Normal 2 2 2 6 2 5" xfId="5749" xr:uid="{00000000-0005-0000-0000-000019270000}"/>
    <cellStyle name="Normal 2 2 2 6 2 5 2" xfId="13895" xr:uid="{00000000-0005-0000-0000-00001A270000}"/>
    <cellStyle name="Normal 2 2 2 6 2 5 2 2" xfId="30191" xr:uid="{00000000-0005-0000-0000-00001B270000}"/>
    <cellStyle name="Normal 2 2 2 6 2 5 3" xfId="22045" xr:uid="{00000000-0005-0000-0000-00001C270000}"/>
    <cellStyle name="Normal 2 2 2 6 2 6" xfId="8596" xr:uid="{00000000-0005-0000-0000-00001D270000}"/>
    <cellStyle name="Normal 2 2 2 6 2 6 2" xfId="24892" xr:uid="{00000000-0005-0000-0000-00001E270000}"/>
    <cellStyle name="Normal 2 2 2 6 2 7" xfId="16746" xr:uid="{00000000-0005-0000-0000-00001F270000}"/>
    <cellStyle name="Normal 2 2 2 6 3" xfId="811" xr:uid="{00000000-0005-0000-0000-000020270000}"/>
    <cellStyle name="Normal 2 2 2 6 3 2" xfId="2221" xr:uid="{00000000-0005-0000-0000-000021270000}"/>
    <cellStyle name="Normal 2 2 2 6 3 2 2" xfId="4757" xr:uid="{00000000-0005-0000-0000-000022270000}"/>
    <cellStyle name="Normal 2 2 2 6 3 2 2 2" xfId="12903" xr:uid="{00000000-0005-0000-0000-000023270000}"/>
    <cellStyle name="Normal 2 2 2 6 3 2 2 2 2" xfId="29199" xr:uid="{00000000-0005-0000-0000-000024270000}"/>
    <cellStyle name="Normal 2 2 2 6 3 2 2 3" xfId="21053" xr:uid="{00000000-0005-0000-0000-000025270000}"/>
    <cellStyle name="Normal 2 2 2 6 3 2 3" xfId="7520" xr:uid="{00000000-0005-0000-0000-000026270000}"/>
    <cellStyle name="Normal 2 2 2 6 3 2 3 2" xfId="15666" xr:uid="{00000000-0005-0000-0000-000027270000}"/>
    <cellStyle name="Normal 2 2 2 6 3 2 3 2 2" xfId="31962" xr:uid="{00000000-0005-0000-0000-000028270000}"/>
    <cellStyle name="Normal 2 2 2 6 3 2 3 3" xfId="23816" xr:uid="{00000000-0005-0000-0000-000029270000}"/>
    <cellStyle name="Normal 2 2 2 6 3 2 4" xfId="10367" xr:uid="{00000000-0005-0000-0000-00002A270000}"/>
    <cellStyle name="Normal 2 2 2 6 3 2 4 2" xfId="26663" xr:uid="{00000000-0005-0000-0000-00002B270000}"/>
    <cellStyle name="Normal 2 2 2 6 3 2 5" xfId="18517" xr:uid="{00000000-0005-0000-0000-00002C270000}"/>
    <cellStyle name="Normal 2 2 2 6 3 3" xfId="3539" xr:uid="{00000000-0005-0000-0000-00002D270000}"/>
    <cellStyle name="Normal 2 2 2 6 3 3 2" xfId="11685" xr:uid="{00000000-0005-0000-0000-00002E270000}"/>
    <cellStyle name="Normal 2 2 2 6 3 3 2 2" xfId="27981" xr:uid="{00000000-0005-0000-0000-00002F270000}"/>
    <cellStyle name="Normal 2 2 2 6 3 3 3" xfId="19835" xr:uid="{00000000-0005-0000-0000-000030270000}"/>
    <cellStyle name="Normal 2 2 2 6 3 4" xfId="6110" xr:uid="{00000000-0005-0000-0000-000031270000}"/>
    <cellStyle name="Normal 2 2 2 6 3 4 2" xfId="14256" xr:uid="{00000000-0005-0000-0000-000032270000}"/>
    <cellStyle name="Normal 2 2 2 6 3 4 2 2" xfId="30552" xr:uid="{00000000-0005-0000-0000-000033270000}"/>
    <cellStyle name="Normal 2 2 2 6 3 4 3" xfId="22406" xr:uid="{00000000-0005-0000-0000-000034270000}"/>
    <cellStyle name="Normal 2 2 2 6 3 5" xfId="8957" xr:uid="{00000000-0005-0000-0000-000035270000}"/>
    <cellStyle name="Normal 2 2 2 6 3 5 2" xfId="25253" xr:uid="{00000000-0005-0000-0000-000036270000}"/>
    <cellStyle name="Normal 2 2 2 6 3 6" xfId="17107" xr:uid="{00000000-0005-0000-0000-000037270000}"/>
    <cellStyle name="Normal 2 2 2 6 4" xfId="1516" xr:uid="{00000000-0005-0000-0000-000038270000}"/>
    <cellStyle name="Normal 2 2 2 6 4 2" xfId="4148" xr:uid="{00000000-0005-0000-0000-000039270000}"/>
    <cellStyle name="Normal 2 2 2 6 4 2 2" xfId="12294" xr:uid="{00000000-0005-0000-0000-00003A270000}"/>
    <cellStyle name="Normal 2 2 2 6 4 2 2 2" xfId="28590" xr:uid="{00000000-0005-0000-0000-00003B270000}"/>
    <cellStyle name="Normal 2 2 2 6 4 2 3" xfId="20444" xr:uid="{00000000-0005-0000-0000-00003C270000}"/>
    <cellStyle name="Normal 2 2 2 6 4 3" xfId="6815" xr:uid="{00000000-0005-0000-0000-00003D270000}"/>
    <cellStyle name="Normal 2 2 2 6 4 3 2" xfId="14961" xr:uid="{00000000-0005-0000-0000-00003E270000}"/>
    <cellStyle name="Normal 2 2 2 6 4 3 2 2" xfId="31257" xr:uid="{00000000-0005-0000-0000-00003F270000}"/>
    <cellStyle name="Normal 2 2 2 6 4 3 3" xfId="23111" xr:uid="{00000000-0005-0000-0000-000040270000}"/>
    <cellStyle name="Normal 2 2 2 6 4 4" xfId="9662" xr:uid="{00000000-0005-0000-0000-000041270000}"/>
    <cellStyle name="Normal 2 2 2 6 4 4 2" xfId="25958" xr:uid="{00000000-0005-0000-0000-000042270000}"/>
    <cellStyle name="Normal 2 2 2 6 4 5" xfId="17812" xr:uid="{00000000-0005-0000-0000-000043270000}"/>
    <cellStyle name="Normal 2 2 2 6 5" xfId="2930" xr:uid="{00000000-0005-0000-0000-000044270000}"/>
    <cellStyle name="Normal 2 2 2 6 5 2" xfId="11076" xr:uid="{00000000-0005-0000-0000-000045270000}"/>
    <cellStyle name="Normal 2 2 2 6 5 2 2" xfId="27372" xr:uid="{00000000-0005-0000-0000-000046270000}"/>
    <cellStyle name="Normal 2 2 2 6 5 3" xfId="19226" xr:uid="{00000000-0005-0000-0000-000047270000}"/>
    <cellStyle name="Normal 2 2 2 6 6" xfId="5405" xr:uid="{00000000-0005-0000-0000-000048270000}"/>
    <cellStyle name="Normal 2 2 2 6 6 2" xfId="13551" xr:uid="{00000000-0005-0000-0000-000049270000}"/>
    <cellStyle name="Normal 2 2 2 6 6 2 2" xfId="29847" xr:uid="{00000000-0005-0000-0000-00004A270000}"/>
    <cellStyle name="Normal 2 2 2 6 6 3" xfId="21701" xr:uid="{00000000-0005-0000-0000-00004B270000}"/>
    <cellStyle name="Normal 2 2 2 6 7" xfId="8252" xr:uid="{00000000-0005-0000-0000-00004C270000}"/>
    <cellStyle name="Normal 2 2 2 6 7 2" xfId="24548" xr:uid="{00000000-0005-0000-0000-00004D270000}"/>
    <cellStyle name="Normal 2 2 2 6 8" xfId="16402" xr:uid="{00000000-0005-0000-0000-00004E270000}"/>
    <cellStyle name="Normal 2 2 2 7" xfId="193" xr:uid="{00000000-0005-0000-0000-00004F270000}"/>
    <cellStyle name="Normal 2 2 2 7 2" xfId="537" xr:uid="{00000000-0005-0000-0000-000050270000}"/>
    <cellStyle name="Normal 2 2 2 7 2 2" xfId="1243" xr:uid="{00000000-0005-0000-0000-000051270000}"/>
    <cellStyle name="Normal 2 2 2 7 2 2 2" xfId="2653" xr:uid="{00000000-0005-0000-0000-000052270000}"/>
    <cellStyle name="Normal 2 2 2 7 2 2 2 2" xfId="5127" xr:uid="{00000000-0005-0000-0000-000053270000}"/>
    <cellStyle name="Normal 2 2 2 7 2 2 2 2 2" xfId="13273" xr:uid="{00000000-0005-0000-0000-000054270000}"/>
    <cellStyle name="Normal 2 2 2 7 2 2 2 2 2 2" xfId="29569" xr:uid="{00000000-0005-0000-0000-000055270000}"/>
    <cellStyle name="Normal 2 2 2 7 2 2 2 2 3" xfId="21423" xr:uid="{00000000-0005-0000-0000-000056270000}"/>
    <cellStyle name="Normal 2 2 2 7 2 2 2 3" xfId="7952" xr:uid="{00000000-0005-0000-0000-000057270000}"/>
    <cellStyle name="Normal 2 2 2 7 2 2 2 3 2" xfId="16098" xr:uid="{00000000-0005-0000-0000-000058270000}"/>
    <cellStyle name="Normal 2 2 2 7 2 2 2 3 2 2" xfId="32394" xr:uid="{00000000-0005-0000-0000-000059270000}"/>
    <cellStyle name="Normal 2 2 2 7 2 2 2 3 3" xfId="24248" xr:uid="{00000000-0005-0000-0000-00005A270000}"/>
    <cellStyle name="Normal 2 2 2 7 2 2 2 4" xfId="10799" xr:uid="{00000000-0005-0000-0000-00005B270000}"/>
    <cellStyle name="Normal 2 2 2 7 2 2 2 4 2" xfId="27095" xr:uid="{00000000-0005-0000-0000-00005C270000}"/>
    <cellStyle name="Normal 2 2 2 7 2 2 2 5" xfId="18949" xr:uid="{00000000-0005-0000-0000-00005D270000}"/>
    <cellStyle name="Normal 2 2 2 7 2 2 3" xfId="3909" xr:uid="{00000000-0005-0000-0000-00005E270000}"/>
    <cellStyle name="Normal 2 2 2 7 2 2 3 2" xfId="12055" xr:uid="{00000000-0005-0000-0000-00005F270000}"/>
    <cellStyle name="Normal 2 2 2 7 2 2 3 2 2" xfId="28351" xr:uid="{00000000-0005-0000-0000-000060270000}"/>
    <cellStyle name="Normal 2 2 2 7 2 2 3 3" xfId="20205" xr:uid="{00000000-0005-0000-0000-000061270000}"/>
    <cellStyle name="Normal 2 2 2 7 2 2 4" xfId="6542" xr:uid="{00000000-0005-0000-0000-000062270000}"/>
    <cellStyle name="Normal 2 2 2 7 2 2 4 2" xfId="14688" xr:uid="{00000000-0005-0000-0000-000063270000}"/>
    <cellStyle name="Normal 2 2 2 7 2 2 4 2 2" xfId="30984" xr:uid="{00000000-0005-0000-0000-000064270000}"/>
    <cellStyle name="Normal 2 2 2 7 2 2 4 3" xfId="22838" xr:uid="{00000000-0005-0000-0000-000065270000}"/>
    <cellStyle name="Normal 2 2 2 7 2 2 5" xfId="9389" xr:uid="{00000000-0005-0000-0000-000066270000}"/>
    <cellStyle name="Normal 2 2 2 7 2 2 5 2" xfId="25685" xr:uid="{00000000-0005-0000-0000-000067270000}"/>
    <cellStyle name="Normal 2 2 2 7 2 2 6" xfId="17539" xr:uid="{00000000-0005-0000-0000-000068270000}"/>
    <cellStyle name="Normal 2 2 2 7 2 3" xfId="1948" xr:uid="{00000000-0005-0000-0000-000069270000}"/>
    <cellStyle name="Normal 2 2 2 7 2 3 2" xfId="4518" xr:uid="{00000000-0005-0000-0000-00006A270000}"/>
    <cellStyle name="Normal 2 2 2 7 2 3 2 2" xfId="12664" xr:uid="{00000000-0005-0000-0000-00006B270000}"/>
    <cellStyle name="Normal 2 2 2 7 2 3 2 2 2" xfId="28960" xr:uid="{00000000-0005-0000-0000-00006C270000}"/>
    <cellStyle name="Normal 2 2 2 7 2 3 2 3" xfId="20814" xr:uid="{00000000-0005-0000-0000-00006D270000}"/>
    <cellStyle name="Normal 2 2 2 7 2 3 3" xfId="7247" xr:uid="{00000000-0005-0000-0000-00006E270000}"/>
    <cellStyle name="Normal 2 2 2 7 2 3 3 2" xfId="15393" xr:uid="{00000000-0005-0000-0000-00006F270000}"/>
    <cellStyle name="Normal 2 2 2 7 2 3 3 2 2" xfId="31689" xr:uid="{00000000-0005-0000-0000-000070270000}"/>
    <cellStyle name="Normal 2 2 2 7 2 3 3 3" xfId="23543" xr:uid="{00000000-0005-0000-0000-000071270000}"/>
    <cellStyle name="Normal 2 2 2 7 2 3 4" xfId="10094" xr:uid="{00000000-0005-0000-0000-000072270000}"/>
    <cellStyle name="Normal 2 2 2 7 2 3 4 2" xfId="26390" xr:uid="{00000000-0005-0000-0000-000073270000}"/>
    <cellStyle name="Normal 2 2 2 7 2 3 5" xfId="18244" xr:uid="{00000000-0005-0000-0000-000074270000}"/>
    <cellStyle name="Normal 2 2 2 7 2 4" xfId="3300" xr:uid="{00000000-0005-0000-0000-000075270000}"/>
    <cellStyle name="Normal 2 2 2 7 2 4 2" xfId="11446" xr:uid="{00000000-0005-0000-0000-000076270000}"/>
    <cellStyle name="Normal 2 2 2 7 2 4 2 2" xfId="27742" xr:uid="{00000000-0005-0000-0000-000077270000}"/>
    <cellStyle name="Normal 2 2 2 7 2 4 3" xfId="19596" xr:uid="{00000000-0005-0000-0000-000078270000}"/>
    <cellStyle name="Normal 2 2 2 7 2 5" xfId="5837" xr:uid="{00000000-0005-0000-0000-000079270000}"/>
    <cellStyle name="Normal 2 2 2 7 2 5 2" xfId="13983" xr:uid="{00000000-0005-0000-0000-00007A270000}"/>
    <cellStyle name="Normal 2 2 2 7 2 5 2 2" xfId="30279" xr:uid="{00000000-0005-0000-0000-00007B270000}"/>
    <cellStyle name="Normal 2 2 2 7 2 5 3" xfId="22133" xr:uid="{00000000-0005-0000-0000-00007C270000}"/>
    <cellStyle name="Normal 2 2 2 7 2 6" xfId="8684" xr:uid="{00000000-0005-0000-0000-00007D270000}"/>
    <cellStyle name="Normal 2 2 2 7 2 6 2" xfId="24980" xr:uid="{00000000-0005-0000-0000-00007E270000}"/>
    <cellStyle name="Normal 2 2 2 7 2 7" xfId="16834" xr:uid="{00000000-0005-0000-0000-00007F270000}"/>
    <cellStyle name="Normal 2 2 2 7 3" xfId="899" xr:uid="{00000000-0005-0000-0000-000080270000}"/>
    <cellStyle name="Normal 2 2 2 7 3 2" xfId="2309" xr:uid="{00000000-0005-0000-0000-000081270000}"/>
    <cellStyle name="Normal 2 2 2 7 3 2 2" xfId="4831" xr:uid="{00000000-0005-0000-0000-000082270000}"/>
    <cellStyle name="Normal 2 2 2 7 3 2 2 2" xfId="12977" xr:uid="{00000000-0005-0000-0000-000083270000}"/>
    <cellStyle name="Normal 2 2 2 7 3 2 2 2 2" xfId="29273" xr:uid="{00000000-0005-0000-0000-000084270000}"/>
    <cellStyle name="Normal 2 2 2 7 3 2 2 3" xfId="21127" xr:uid="{00000000-0005-0000-0000-000085270000}"/>
    <cellStyle name="Normal 2 2 2 7 3 2 3" xfId="7608" xr:uid="{00000000-0005-0000-0000-000086270000}"/>
    <cellStyle name="Normal 2 2 2 7 3 2 3 2" xfId="15754" xr:uid="{00000000-0005-0000-0000-000087270000}"/>
    <cellStyle name="Normal 2 2 2 7 3 2 3 2 2" xfId="32050" xr:uid="{00000000-0005-0000-0000-000088270000}"/>
    <cellStyle name="Normal 2 2 2 7 3 2 3 3" xfId="23904" xr:uid="{00000000-0005-0000-0000-000089270000}"/>
    <cellStyle name="Normal 2 2 2 7 3 2 4" xfId="10455" xr:uid="{00000000-0005-0000-0000-00008A270000}"/>
    <cellStyle name="Normal 2 2 2 7 3 2 4 2" xfId="26751" xr:uid="{00000000-0005-0000-0000-00008B270000}"/>
    <cellStyle name="Normal 2 2 2 7 3 2 5" xfId="18605" xr:uid="{00000000-0005-0000-0000-00008C270000}"/>
    <cellStyle name="Normal 2 2 2 7 3 3" xfId="3613" xr:uid="{00000000-0005-0000-0000-00008D270000}"/>
    <cellStyle name="Normal 2 2 2 7 3 3 2" xfId="11759" xr:uid="{00000000-0005-0000-0000-00008E270000}"/>
    <cellStyle name="Normal 2 2 2 7 3 3 2 2" xfId="28055" xr:uid="{00000000-0005-0000-0000-00008F270000}"/>
    <cellStyle name="Normal 2 2 2 7 3 3 3" xfId="19909" xr:uid="{00000000-0005-0000-0000-000090270000}"/>
    <cellStyle name="Normal 2 2 2 7 3 4" xfId="6198" xr:uid="{00000000-0005-0000-0000-000091270000}"/>
    <cellStyle name="Normal 2 2 2 7 3 4 2" xfId="14344" xr:uid="{00000000-0005-0000-0000-000092270000}"/>
    <cellStyle name="Normal 2 2 2 7 3 4 2 2" xfId="30640" xr:uid="{00000000-0005-0000-0000-000093270000}"/>
    <cellStyle name="Normal 2 2 2 7 3 4 3" xfId="22494" xr:uid="{00000000-0005-0000-0000-000094270000}"/>
    <cellStyle name="Normal 2 2 2 7 3 5" xfId="9045" xr:uid="{00000000-0005-0000-0000-000095270000}"/>
    <cellStyle name="Normal 2 2 2 7 3 5 2" xfId="25341" xr:uid="{00000000-0005-0000-0000-000096270000}"/>
    <cellStyle name="Normal 2 2 2 7 3 6" xfId="17195" xr:uid="{00000000-0005-0000-0000-000097270000}"/>
    <cellStyle name="Normal 2 2 2 7 4" xfId="1604" xr:uid="{00000000-0005-0000-0000-000098270000}"/>
    <cellStyle name="Normal 2 2 2 7 4 2" xfId="4222" xr:uid="{00000000-0005-0000-0000-000099270000}"/>
    <cellStyle name="Normal 2 2 2 7 4 2 2" xfId="12368" xr:uid="{00000000-0005-0000-0000-00009A270000}"/>
    <cellStyle name="Normal 2 2 2 7 4 2 2 2" xfId="28664" xr:uid="{00000000-0005-0000-0000-00009B270000}"/>
    <cellStyle name="Normal 2 2 2 7 4 2 3" xfId="20518" xr:uid="{00000000-0005-0000-0000-00009C270000}"/>
    <cellStyle name="Normal 2 2 2 7 4 3" xfId="6903" xr:uid="{00000000-0005-0000-0000-00009D270000}"/>
    <cellStyle name="Normal 2 2 2 7 4 3 2" xfId="15049" xr:uid="{00000000-0005-0000-0000-00009E270000}"/>
    <cellStyle name="Normal 2 2 2 7 4 3 2 2" xfId="31345" xr:uid="{00000000-0005-0000-0000-00009F270000}"/>
    <cellStyle name="Normal 2 2 2 7 4 3 3" xfId="23199" xr:uid="{00000000-0005-0000-0000-0000A0270000}"/>
    <cellStyle name="Normal 2 2 2 7 4 4" xfId="9750" xr:uid="{00000000-0005-0000-0000-0000A1270000}"/>
    <cellStyle name="Normal 2 2 2 7 4 4 2" xfId="26046" xr:uid="{00000000-0005-0000-0000-0000A2270000}"/>
    <cellStyle name="Normal 2 2 2 7 4 5" xfId="17900" xr:uid="{00000000-0005-0000-0000-0000A3270000}"/>
    <cellStyle name="Normal 2 2 2 7 5" xfId="3004" xr:uid="{00000000-0005-0000-0000-0000A4270000}"/>
    <cellStyle name="Normal 2 2 2 7 5 2" xfId="11150" xr:uid="{00000000-0005-0000-0000-0000A5270000}"/>
    <cellStyle name="Normal 2 2 2 7 5 2 2" xfId="27446" xr:uid="{00000000-0005-0000-0000-0000A6270000}"/>
    <cellStyle name="Normal 2 2 2 7 5 3" xfId="19300" xr:uid="{00000000-0005-0000-0000-0000A7270000}"/>
    <cellStyle name="Normal 2 2 2 7 6" xfId="5493" xr:uid="{00000000-0005-0000-0000-0000A8270000}"/>
    <cellStyle name="Normal 2 2 2 7 6 2" xfId="13639" xr:uid="{00000000-0005-0000-0000-0000A9270000}"/>
    <cellStyle name="Normal 2 2 2 7 6 2 2" xfId="29935" xr:uid="{00000000-0005-0000-0000-0000AA270000}"/>
    <cellStyle name="Normal 2 2 2 7 6 3" xfId="21789" xr:uid="{00000000-0005-0000-0000-0000AB270000}"/>
    <cellStyle name="Normal 2 2 2 7 7" xfId="8340" xr:uid="{00000000-0005-0000-0000-0000AC270000}"/>
    <cellStyle name="Normal 2 2 2 7 7 2" xfId="24636" xr:uid="{00000000-0005-0000-0000-0000AD270000}"/>
    <cellStyle name="Normal 2 2 2 7 8" xfId="16490" xr:uid="{00000000-0005-0000-0000-0000AE270000}"/>
    <cellStyle name="Normal 2 2 2 8" xfId="269" xr:uid="{00000000-0005-0000-0000-0000AF270000}"/>
    <cellStyle name="Normal 2 2 2 8 2" xfId="613" xr:uid="{00000000-0005-0000-0000-0000B0270000}"/>
    <cellStyle name="Normal 2 2 2 8 2 2" xfId="1319" xr:uid="{00000000-0005-0000-0000-0000B1270000}"/>
    <cellStyle name="Normal 2 2 2 8 2 2 2" xfId="2729" xr:uid="{00000000-0005-0000-0000-0000B2270000}"/>
    <cellStyle name="Normal 2 2 2 8 2 2 2 2" xfId="5201" xr:uid="{00000000-0005-0000-0000-0000B3270000}"/>
    <cellStyle name="Normal 2 2 2 8 2 2 2 2 2" xfId="13347" xr:uid="{00000000-0005-0000-0000-0000B4270000}"/>
    <cellStyle name="Normal 2 2 2 8 2 2 2 2 2 2" xfId="29643" xr:uid="{00000000-0005-0000-0000-0000B5270000}"/>
    <cellStyle name="Normal 2 2 2 8 2 2 2 2 3" xfId="21497" xr:uid="{00000000-0005-0000-0000-0000B6270000}"/>
    <cellStyle name="Normal 2 2 2 8 2 2 2 3" xfId="8028" xr:uid="{00000000-0005-0000-0000-0000B7270000}"/>
    <cellStyle name="Normal 2 2 2 8 2 2 2 3 2" xfId="16174" xr:uid="{00000000-0005-0000-0000-0000B8270000}"/>
    <cellStyle name="Normal 2 2 2 8 2 2 2 3 2 2" xfId="32470" xr:uid="{00000000-0005-0000-0000-0000B9270000}"/>
    <cellStyle name="Normal 2 2 2 8 2 2 2 3 3" xfId="24324" xr:uid="{00000000-0005-0000-0000-0000BA270000}"/>
    <cellStyle name="Normal 2 2 2 8 2 2 2 4" xfId="10875" xr:uid="{00000000-0005-0000-0000-0000BB270000}"/>
    <cellStyle name="Normal 2 2 2 8 2 2 2 4 2" xfId="27171" xr:uid="{00000000-0005-0000-0000-0000BC270000}"/>
    <cellStyle name="Normal 2 2 2 8 2 2 2 5" xfId="19025" xr:uid="{00000000-0005-0000-0000-0000BD270000}"/>
    <cellStyle name="Normal 2 2 2 8 2 2 3" xfId="3983" xr:uid="{00000000-0005-0000-0000-0000BE270000}"/>
    <cellStyle name="Normal 2 2 2 8 2 2 3 2" xfId="12129" xr:uid="{00000000-0005-0000-0000-0000BF270000}"/>
    <cellStyle name="Normal 2 2 2 8 2 2 3 2 2" xfId="28425" xr:uid="{00000000-0005-0000-0000-0000C0270000}"/>
    <cellStyle name="Normal 2 2 2 8 2 2 3 3" xfId="20279" xr:uid="{00000000-0005-0000-0000-0000C1270000}"/>
    <cellStyle name="Normal 2 2 2 8 2 2 4" xfId="6618" xr:uid="{00000000-0005-0000-0000-0000C2270000}"/>
    <cellStyle name="Normal 2 2 2 8 2 2 4 2" xfId="14764" xr:uid="{00000000-0005-0000-0000-0000C3270000}"/>
    <cellStyle name="Normal 2 2 2 8 2 2 4 2 2" xfId="31060" xr:uid="{00000000-0005-0000-0000-0000C4270000}"/>
    <cellStyle name="Normal 2 2 2 8 2 2 4 3" xfId="22914" xr:uid="{00000000-0005-0000-0000-0000C5270000}"/>
    <cellStyle name="Normal 2 2 2 8 2 2 5" xfId="9465" xr:uid="{00000000-0005-0000-0000-0000C6270000}"/>
    <cellStyle name="Normal 2 2 2 8 2 2 5 2" xfId="25761" xr:uid="{00000000-0005-0000-0000-0000C7270000}"/>
    <cellStyle name="Normal 2 2 2 8 2 2 6" xfId="17615" xr:uid="{00000000-0005-0000-0000-0000C8270000}"/>
    <cellStyle name="Normal 2 2 2 8 2 3" xfId="2024" xr:uid="{00000000-0005-0000-0000-0000C9270000}"/>
    <cellStyle name="Normal 2 2 2 8 2 3 2" xfId="4592" xr:uid="{00000000-0005-0000-0000-0000CA270000}"/>
    <cellStyle name="Normal 2 2 2 8 2 3 2 2" xfId="12738" xr:uid="{00000000-0005-0000-0000-0000CB270000}"/>
    <cellStyle name="Normal 2 2 2 8 2 3 2 2 2" xfId="29034" xr:uid="{00000000-0005-0000-0000-0000CC270000}"/>
    <cellStyle name="Normal 2 2 2 8 2 3 2 3" xfId="20888" xr:uid="{00000000-0005-0000-0000-0000CD270000}"/>
    <cellStyle name="Normal 2 2 2 8 2 3 3" xfId="7323" xr:uid="{00000000-0005-0000-0000-0000CE270000}"/>
    <cellStyle name="Normal 2 2 2 8 2 3 3 2" xfId="15469" xr:uid="{00000000-0005-0000-0000-0000CF270000}"/>
    <cellStyle name="Normal 2 2 2 8 2 3 3 2 2" xfId="31765" xr:uid="{00000000-0005-0000-0000-0000D0270000}"/>
    <cellStyle name="Normal 2 2 2 8 2 3 3 3" xfId="23619" xr:uid="{00000000-0005-0000-0000-0000D1270000}"/>
    <cellStyle name="Normal 2 2 2 8 2 3 4" xfId="10170" xr:uid="{00000000-0005-0000-0000-0000D2270000}"/>
    <cellStyle name="Normal 2 2 2 8 2 3 4 2" xfId="26466" xr:uid="{00000000-0005-0000-0000-0000D3270000}"/>
    <cellStyle name="Normal 2 2 2 8 2 3 5" xfId="18320" xr:uid="{00000000-0005-0000-0000-0000D4270000}"/>
    <cellStyle name="Normal 2 2 2 8 2 4" xfId="3374" xr:uid="{00000000-0005-0000-0000-0000D5270000}"/>
    <cellStyle name="Normal 2 2 2 8 2 4 2" xfId="11520" xr:uid="{00000000-0005-0000-0000-0000D6270000}"/>
    <cellStyle name="Normal 2 2 2 8 2 4 2 2" xfId="27816" xr:uid="{00000000-0005-0000-0000-0000D7270000}"/>
    <cellStyle name="Normal 2 2 2 8 2 4 3" xfId="19670" xr:uid="{00000000-0005-0000-0000-0000D8270000}"/>
    <cellStyle name="Normal 2 2 2 8 2 5" xfId="5913" xr:uid="{00000000-0005-0000-0000-0000D9270000}"/>
    <cellStyle name="Normal 2 2 2 8 2 5 2" xfId="14059" xr:uid="{00000000-0005-0000-0000-0000DA270000}"/>
    <cellStyle name="Normal 2 2 2 8 2 5 2 2" xfId="30355" xr:uid="{00000000-0005-0000-0000-0000DB270000}"/>
    <cellStyle name="Normal 2 2 2 8 2 5 3" xfId="22209" xr:uid="{00000000-0005-0000-0000-0000DC270000}"/>
    <cellStyle name="Normal 2 2 2 8 2 6" xfId="8760" xr:uid="{00000000-0005-0000-0000-0000DD270000}"/>
    <cellStyle name="Normal 2 2 2 8 2 6 2" xfId="25056" xr:uid="{00000000-0005-0000-0000-0000DE270000}"/>
    <cellStyle name="Normal 2 2 2 8 2 7" xfId="16910" xr:uid="{00000000-0005-0000-0000-0000DF270000}"/>
    <cellStyle name="Normal 2 2 2 8 3" xfId="975" xr:uid="{00000000-0005-0000-0000-0000E0270000}"/>
    <cellStyle name="Normal 2 2 2 8 3 2" xfId="2385" xr:uid="{00000000-0005-0000-0000-0000E1270000}"/>
    <cellStyle name="Normal 2 2 2 8 3 2 2" xfId="4905" xr:uid="{00000000-0005-0000-0000-0000E2270000}"/>
    <cellStyle name="Normal 2 2 2 8 3 2 2 2" xfId="13051" xr:uid="{00000000-0005-0000-0000-0000E3270000}"/>
    <cellStyle name="Normal 2 2 2 8 3 2 2 2 2" xfId="29347" xr:uid="{00000000-0005-0000-0000-0000E4270000}"/>
    <cellStyle name="Normal 2 2 2 8 3 2 2 3" xfId="21201" xr:uid="{00000000-0005-0000-0000-0000E5270000}"/>
    <cellStyle name="Normal 2 2 2 8 3 2 3" xfId="7684" xr:uid="{00000000-0005-0000-0000-0000E6270000}"/>
    <cellStyle name="Normal 2 2 2 8 3 2 3 2" xfId="15830" xr:uid="{00000000-0005-0000-0000-0000E7270000}"/>
    <cellStyle name="Normal 2 2 2 8 3 2 3 2 2" xfId="32126" xr:uid="{00000000-0005-0000-0000-0000E8270000}"/>
    <cellStyle name="Normal 2 2 2 8 3 2 3 3" xfId="23980" xr:uid="{00000000-0005-0000-0000-0000E9270000}"/>
    <cellStyle name="Normal 2 2 2 8 3 2 4" xfId="10531" xr:uid="{00000000-0005-0000-0000-0000EA270000}"/>
    <cellStyle name="Normal 2 2 2 8 3 2 4 2" xfId="26827" xr:uid="{00000000-0005-0000-0000-0000EB270000}"/>
    <cellStyle name="Normal 2 2 2 8 3 2 5" xfId="18681" xr:uid="{00000000-0005-0000-0000-0000EC270000}"/>
    <cellStyle name="Normal 2 2 2 8 3 3" xfId="3687" xr:uid="{00000000-0005-0000-0000-0000ED270000}"/>
    <cellStyle name="Normal 2 2 2 8 3 3 2" xfId="11833" xr:uid="{00000000-0005-0000-0000-0000EE270000}"/>
    <cellStyle name="Normal 2 2 2 8 3 3 2 2" xfId="28129" xr:uid="{00000000-0005-0000-0000-0000EF270000}"/>
    <cellStyle name="Normal 2 2 2 8 3 3 3" xfId="19983" xr:uid="{00000000-0005-0000-0000-0000F0270000}"/>
    <cellStyle name="Normal 2 2 2 8 3 4" xfId="6274" xr:uid="{00000000-0005-0000-0000-0000F1270000}"/>
    <cellStyle name="Normal 2 2 2 8 3 4 2" xfId="14420" xr:uid="{00000000-0005-0000-0000-0000F2270000}"/>
    <cellStyle name="Normal 2 2 2 8 3 4 2 2" xfId="30716" xr:uid="{00000000-0005-0000-0000-0000F3270000}"/>
    <cellStyle name="Normal 2 2 2 8 3 4 3" xfId="22570" xr:uid="{00000000-0005-0000-0000-0000F4270000}"/>
    <cellStyle name="Normal 2 2 2 8 3 5" xfId="9121" xr:uid="{00000000-0005-0000-0000-0000F5270000}"/>
    <cellStyle name="Normal 2 2 2 8 3 5 2" xfId="25417" xr:uid="{00000000-0005-0000-0000-0000F6270000}"/>
    <cellStyle name="Normal 2 2 2 8 3 6" xfId="17271" xr:uid="{00000000-0005-0000-0000-0000F7270000}"/>
    <cellStyle name="Normal 2 2 2 8 4" xfId="1680" xr:uid="{00000000-0005-0000-0000-0000F8270000}"/>
    <cellStyle name="Normal 2 2 2 8 4 2" xfId="4296" xr:uid="{00000000-0005-0000-0000-0000F9270000}"/>
    <cellStyle name="Normal 2 2 2 8 4 2 2" xfId="12442" xr:uid="{00000000-0005-0000-0000-0000FA270000}"/>
    <cellStyle name="Normal 2 2 2 8 4 2 2 2" xfId="28738" xr:uid="{00000000-0005-0000-0000-0000FB270000}"/>
    <cellStyle name="Normal 2 2 2 8 4 2 3" xfId="20592" xr:uid="{00000000-0005-0000-0000-0000FC270000}"/>
    <cellStyle name="Normal 2 2 2 8 4 3" xfId="6979" xr:uid="{00000000-0005-0000-0000-0000FD270000}"/>
    <cellStyle name="Normal 2 2 2 8 4 3 2" xfId="15125" xr:uid="{00000000-0005-0000-0000-0000FE270000}"/>
    <cellStyle name="Normal 2 2 2 8 4 3 2 2" xfId="31421" xr:uid="{00000000-0005-0000-0000-0000FF270000}"/>
    <cellStyle name="Normal 2 2 2 8 4 3 3" xfId="23275" xr:uid="{00000000-0005-0000-0000-000000280000}"/>
    <cellStyle name="Normal 2 2 2 8 4 4" xfId="9826" xr:uid="{00000000-0005-0000-0000-000001280000}"/>
    <cellStyle name="Normal 2 2 2 8 4 4 2" xfId="26122" xr:uid="{00000000-0005-0000-0000-000002280000}"/>
    <cellStyle name="Normal 2 2 2 8 4 5" xfId="17976" xr:uid="{00000000-0005-0000-0000-000003280000}"/>
    <cellStyle name="Normal 2 2 2 8 5" xfId="3078" xr:uid="{00000000-0005-0000-0000-000004280000}"/>
    <cellStyle name="Normal 2 2 2 8 5 2" xfId="11224" xr:uid="{00000000-0005-0000-0000-000005280000}"/>
    <cellStyle name="Normal 2 2 2 8 5 2 2" xfId="27520" xr:uid="{00000000-0005-0000-0000-000006280000}"/>
    <cellStyle name="Normal 2 2 2 8 5 3" xfId="19374" xr:uid="{00000000-0005-0000-0000-000007280000}"/>
    <cellStyle name="Normal 2 2 2 8 6" xfId="5569" xr:uid="{00000000-0005-0000-0000-000008280000}"/>
    <cellStyle name="Normal 2 2 2 8 6 2" xfId="13715" xr:uid="{00000000-0005-0000-0000-000009280000}"/>
    <cellStyle name="Normal 2 2 2 8 6 2 2" xfId="30011" xr:uid="{00000000-0005-0000-0000-00000A280000}"/>
    <cellStyle name="Normal 2 2 2 8 6 3" xfId="21865" xr:uid="{00000000-0005-0000-0000-00000B280000}"/>
    <cellStyle name="Normal 2 2 2 8 7" xfId="8416" xr:uid="{00000000-0005-0000-0000-00000C280000}"/>
    <cellStyle name="Normal 2 2 2 8 7 2" xfId="24712" xr:uid="{00000000-0005-0000-0000-00000D280000}"/>
    <cellStyle name="Normal 2 2 2 8 8" xfId="16566" xr:uid="{00000000-0005-0000-0000-00000E280000}"/>
    <cellStyle name="Normal 2 2 2 9" xfId="359" xr:uid="{00000000-0005-0000-0000-00000F280000}"/>
    <cellStyle name="Normal 2 2 2 9 2" xfId="1065" xr:uid="{00000000-0005-0000-0000-000010280000}"/>
    <cellStyle name="Normal 2 2 2 9 2 2" xfId="2475" xr:uid="{00000000-0005-0000-0000-000011280000}"/>
    <cellStyle name="Normal 2 2 2 9 2 2 2" xfId="4979" xr:uid="{00000000-0005-0000-0000-000012280000}"/>
    <cellStyle name="Normal 2 2 2 9 2 2 2 2" xfId="13125" xr:uid="{00000000-0005-0000-0000-000013280000}"/>
    <cellStyle name="Normal 2 2 2 9 2 2 2 2 2" xfId="29421" xr:uid="{00000000-0005-0000-0000-000014280000}"/>
    <cellStyle name="Normal 2 2 2 9 2 2 2 3" xfId="21275" xr:uid="{00000000-0005-0000-0000-000015280000}"/>
    <cellStyle name="Normal 2 2 2 9 2 2 3" xfId="7774" xr:uid="{00000000-0005-0000-0000-000016280000}"/>
    <cellStyle name="Normal 2 2 2 9 2 2 3 2" xfId="15920" xr:uid="{00000000-0005-0000-0000-000017280000}"/>
    <cellStyle name="Normal 2 2 2 9 2 2 3 2 2" xfId="32216" xr:uid="{00000000-0005-0000-0000-000018280000}"/>
    <cellStyle name="Normal 2 2 2 9 2 2 3 3" xfId="24070" xr:uid="{00000000-0005-0000-0000-000019280000}"/>
    <cellStyle name="Normal 2 2 2 9 2 2 4" xfId="10621" xr:uid="{00000000-0005-0000-0000-00001A280000}"/>
    <cellStyle name="Normal 2 2 2 9 2 2 4 2" xfId="26917" xr:uid="{00000000-0005-0000-0000-00001B280000}"/>
    <cellStyle name="Normal 2 2 2 9 2 2 5" xfId="18771" xr:uid="{00000000-0005-0000-0000-00001C280000}"/>
    <cellStyle name="Normal 2 2 2 9 2 3" xfId="3761" xr:uid="{00000000-0005-0000-0000-00001D280000}"/>
    <cellStyle name="Normal 2 2 2 9 2 3 2" xfId="11907" xr:uid="{00000000-0005-0000-0000-00001E280000}"/>
    <cellStyle name="Normal 2 2 2 9 2 3 2 2" xfId="28203" xr:uid="{00000000-0005-0000-0000-00001F280000}"/>
    <cellStyle name="Normal 2 2 2 9 2 3 3" xfId="20057" xr:uid="{00000000-0005-0000-0000-000020280000}"/>
    <cellStyle name="Normal 2 2 2 9 2 4" xfId="6364" xr:uid="{00000000-0005-0000-0000-000021280000}"/>
    <cellStyle name="Normal 2 2 2 9 2 4 2" xfId="14510" xr:uid="{00000000-0005-0000-0000-000022280000}"/>
    <cellStyle name="Normal 2 2 2 9 2 4 2 2" xfId="30806" xr:uid="{00000000-0005-0000-0000-000023280000}"/>
    <cellStyle name="Normal 2 2 2 9 2 4 3" xfId="22660" xr:uid="{00000000-0005-0000-0000-000024280000}"/>
    <cellStyle name="Normal 2 2 2 9 2 5" xfId="9211" xr:uid="{00000000-0005-0000-0000-000025280000}"/>
    <cellStyle name="Normal 2 2 2 9 2 5 2" xfId="25507" xr:uid="{00000000-0005-0000-0000-000026280000}"/>
    <cellStyle name="Normal 2 2 2 9 2 6" xfId="17361" xr:uid="{00000000-0005-0000-0000-000027280000}"/>
    <cellStyle name="Normal 2 2 2 9 3" xfId="1770" xr:uid="{00000000-0005-0000-0000-000028280000}"/>
    <cellStyle name="Normal 2 2 2 9 3 2" xfId="4370" xr:uid="{00000000-0005-0000-0000-000029280000}"/>
    <cellStyle name="Normal 2 2 2 9 3 2 2" xfId="12516" xr:uid="{00000000-0005-0000-0000-00002A280000}"/>
    <cellStyle name="Normal 2 2 2 9 3 2 2 2" xfId="28812" xr:uid="{00000000-0005-0000-0000-00002B280000}"/>
    <cellStyle name="Normal 2 2 2 9 3 2 3" xfId="20666" xr:uid="{00000000-0005-0000-0000-00002C280000}"/>
    <cellStyle name="Normal 2 2 2 9 3 3" xfId="7069" xr:uid="{00000000-0005-0000-0000-00002D280000}"/>
    <cellStyle name="Normal 2 2 2 9 3 3 2" xfId="15215" xr:uid="{00000000-0005-0000-0000-00002E280000}"/>
    <cellStyle name="Normal 2 2 2 9 3 3 2 2" xfId="31511" xr:uid="{00000000-0005-0000-0000-00002F280000}"/>
    <cellStyle name="Normal 2 2 2 9 3 3 3" xfId="23365" xr:uid="{00000000-0005-0000-0000-000030280000}"/>
    <cellStyle name="Normal 2 2 2 9 3 4" xfId="9916" xr:uid="{00000000-0005-0000-0000-000031280000}"/>
    <cellStyle name="Normal 2 2 2 9 3 4 2" xfId="26212" xr:uid="{00000000-0005-0000-0000-000032280000}"/>
    <cellStyle name="Normal 2 2 2 9 3 5" xfId="18066" xr:uid="{00000000-0005-0000-0000-000033280000}"/>
    <cellStyle name="Normal 2 2 2 9 4" xfId="3152" xr:uid="{00000000-0005-0000-0000-000034280000}"/>
    <cellStyle name="Normal 2 2 2 9 4 2" xfId="11298" xr:uid="{00000000-0005-0000-0000-000035280000}"/>
    <cellStyle name="Normal 2 2 2 9 4 2 2" xfId="27594" xr:uid="{00000000-0005-0000-0000-000036280000}"/>
    <cellStyle name="Normal 2 2 2 9 4 3" xfId="19448" xr:uid="{00000000-0005-0000-0000-000037280000}"/>
    <cellStyle name="Normal 2 2 2 9 5" xfId="5659" xr:uid="{00000000-0005-0000-0000-000038280000}"/>
    <cellStyle name="Normal 2 2 2 9 5 2" xfId="13805" xr:uid="{00000000-0005-0000-0000-000039280000}"/>
    <cellStyle name="Normal 2 2 2 9 5 2 2" xfId="30101" xr:uid="{00000000-0005-0000-0000-00003A280000}"/>
    <cellStyle name="Normal 2 2 2 9 5 3" xfId="21955" xr:uid="{00000000-0005-0000-0000-00003B280000}"/>
    <cellStyle name="Normal 2 2 2 9 6" xfId="8506" xr:uid="{00000000-0005-0000-0000-00003C280000}"/>
    <cellStyle name="Normal 2 2 2 9 6 2" xfId="24802" xr:uid="{00000000-0005-0000-0000-00003D280000}"/>
    <cellStyle name="Normal 2 2 2 9 7" xfId="16656" xr:uid="{00000000-0005-0000-0000-00003E280000}"/>
    <cellStyle name="Normal 2 2 3" xfId="19" xr:uid="{00000000-0005-0000-0000-00003F280000}"/>
    <cellStyle name="Normal 2 2 3 10" xfId="2860" xr:uid="{00000000-0005-0000-0000-000040280000}"/>
    <cellStyle name="Normal 2 2 3 10 2" xfId="11006" xr:uid="{00000000-0005-0000-0000-000041280000}"/>
    <cellStyle name="Normal 2 2 3 10 2 2" xfId="27302" xr:uid="{00000000-0005-0000-0000-000042280000}"/>
    <cellStyle name="Normal 2 2 3 10 3" xfId="19156" xr:uid="{00000000-0005-0000-0000-000043280000}"/>
    <cellStyle name="Normal 2 2 3 11" xfId="5319" xr:uid="{00000000-0005-0000-0000-000044280000}"/>
    <cellStyle name="Normal 2 2 3 11 2" xfId="13465" xr:uid="{00000000-0005-0000-0000-000045280000}"/>
    <cellStyle name="Normal 2 2 3 11 2 2" xfId="29761" xr:uid="{00000000-0005-0000-0000-000046280000}"/>
    <cellStyle name="Normal 2 2 3 11 3" xfId="21615" xr:uid="{00000000-0005-0000-0000-000047280000}"/>
    <cellStyle name="Normal 2 2 3 12" xfId="8166" xr:uid="{00000000-0005-0000-0000-000048280000}"/>
    <cellStyle name="Normal 2 2 3 12 2" xfId="24462" xr:uid="{00000000-0005-0000-0000-000049280000}"/>
    <cellStyle name="Normal 2 2 3 13" xfId="16316" xr:uid="{00000000-0005-0000-0000-00004A280000}"/>
    <cellStyle name="Normal 2 2 3 2" xfId="41" xr:uid="{00000000-0005-0000-0000-00004B280000}"/>
    <cellStyle name="Normal 2 2 3 2 10" xfId="5341" xr:uid="{00000000-0005-0000-0000-00004C280000}"/>
    <cellStyle name="Normal 2 2 3 2 10 2" xfId="13487" xr:uid="{00000000-0005-0000-0000-00004D280000}"/>
    <cellStyle name="Normal 2 2 3 2 10 2 2" xfId="29783" xr:uid="{00000000-0005-0000-0000-00004E280000}"/>
    <cellStyle name="Normal 2 2 3 2 10 3" xfId="21637" xr:uid="{00000000-0005-0000-0000-00004F280000}"/>
    <cellStyle name="Normal 2 2 3 2 11" xfId="8188" xr:uid="{00000000-0005-0000-0000-000050280000}"/>
    <cellStyle name="Normal 2 2 3 2 11 2" xfId="24484" xr:uid="{00000000-0005-0000-0000-000051280000}"/>
    <cellStyle name="Normal 2 2 3 2 12" xfId="16338" xr:uid="{00000000-0005-0000-0000-000052280000}"/>
    <cellStyle name="Normal 2 2 3 2 2" xfId="85" xr:uid="{00000000-0005-0000-0000-000053280000}"/>
    <cellStyle name="Normal 2 2 3 2 2 10" xfId="8232" xr:uid="{00000000-0005-0000-0000-000054280000}"/>
    <cellStyle name="Normal 2 2 3 2 2 10 2" xfId="24528" xr:uid="{00000000-0005-0000-0000-000055280000}"/>
    <cellStyle name="Normal 2 2 3 2 2 11" xfId="16382" xr:uid="{00000000-0005-0000-0000-000056280000}"/>
    <cellStyle name="Normal 2 2 3 2 2 2" xfId="175" xr:uid="{00000000-0005-0000-0000-000057280000}"/>
    <cellStyle name="Normal 2 2 3 2 2 2 2" xfId="519" xr:uid="{00000000-0005-0000-0000-000058280000}"/>
    <cellStyle name="Normal 2 2 3 2 2 2 2 2" xfId="1225" xr:uid="{00000000-0005-0000-0000-000059280000}"/>
    <cellStyle name="Normal 2 2 3 2 2 2 2 2 2" xfId="2635" xr:uid="{00000000-0005-0000-0000-00005A280000}"/>
    <cellStyle name="Normal 2 2 3 2 2 2 2 2 2 2" xfId="5111" xr:uid="{00000000-0005-0000-0000-00005B280000}"/>
    <cellStyle name="Normal 2 2 3 2 2 2 2 2 2 2 2" xfId="13257" xr:uid="{00000000-0005-0000-0000-00005C280000}"/>
    <cellStyle name="Normal 2 2 3 2 2 2 2 2 2 2 2 2" xfId="29553" xr:uid="{00000000-0005-0000-0000-00005D280000}"/>
    <cellStyle name="Normal 2 2 3 2 2 2 2 2 2 2 3" xfId="21407" xr:uid="{00000000-0005-0000-0000-00005E280000}"/>
    <cellStyle name="Normal 2 2 3 2 2 2 2 2 2 3" xfId="7934" xr:uid="{00000000-0005-0000-0000-00005F280000}"/>
    <cellStyle name="Normal 2 2 3 2 2 2 2 2 2 3 2" xfId="16080" xr:uid="{00000000-0005-0000-0000-000060280000}"/>
    <cellStyle name="Normal 2 2 3 2 2 2 2 2 2 3 2 2" xfId="32376" xr:uid="{00000000-0005-0000-0000-000061280000}"/>
    <cellStyle name="Normal 2 2 3 2 2 2 2 2 2 3 3" xfId="24230" xr:uid="{00000000-0005-0000-0000-000062280000}"/>
    <cellStyle name="Normal 2 2 3 2 2 2 2 2 2 4" xfId="10781" xr:uid="{00000000-0005-0000-0000-000063280000}"/>
    <cellStyle name="Normal 2 2 3 2 2 2 2 2 2 4 2" xfId="27077" xr:uid="{00000000-0005-0000-0000-000064280000}"/>
    <cellStyle name="Normal 2 2 3 2 2 2 2 2 2 5" xfId="18931" xr:uid="{00000000-0005-0000-0000-000065280000}"/>
    <cellStyle name="Normal 2 2 3 2 2 2 2 2 3" xfId="3893" xr:uid="{00000000-0005-0000-0000-000066280000}"/>
    <cellStyle name="Normal 2 2 3 2 2 2 2 2 3 2" xfId="12039" xr:uid="{00000000-0005-0000-0000-000067280000}"/>
    <cellStyle name="Normal 2 2 3 2 2 2 2 2 3 2 2" xfId="28335" xr:uid="{00000000-0005-0000-0000-000068280000}"/>
    <cellStyle name="Normal 2 2 3 2 2 2 2 2 3 3" xfId="20189" xr:uid="{00000000-0005-0000-0000-000069280000}"/>
    <cellStyle name="Normal 2 2 3 2 2 2 2 2 4" xfId="6524" xr:uid="{00000000-0005-0000-0000-00006A280000}"/>
    <cellStyle name="Normal 2 2 3 2 2 2 2 2 4 2" xfId="14670" xr:uid="{00000000-0005-0000-0000-00006B280000}"/>
    <cellStyle name="Normal 2 2 3 2 2 2 2 2 4 2 2" xfId="30966" xr:uid="{00000000-0005-0000-0000-00006C280000}"/>
    <cellStyle name="Normal 2 2 3 2 2 2 2 2 4 3" xfId="22820" xr:uid="{00000000-0005-0000-0000-00006D280000}"/>
    <cellStyle name="Normal 2 2 3 2 2 2 2 2 5" xfId="9371" xr:uid="{00000000-0005-0000-0000-00006E280000}"/>
    <cellStyle name="Normal 2 2 3 2 2 2 2 2 5 2" xfId="25667" xr:uid="{00000000-0005-0000-0000-00006F280000}"/>
    <cellStyle name="Normal 2 2 3 2 2 2 2 2 6" xfId="17521" xr:uid="{00000000-0005-0000-0000-000070280000}"/>
    <cellStyle name="Normal 2 2 3 2 2 2 2 3" xfId="1930" xr:uid="{00000000-0005-0000-0000-000071280000}"/>
    <cellStyle name="Normal 2 2 3 2 2 2 2 3 2" xfId="4502" xr:uid="{00000000-0005-0000-0000-000072280000}"/>
    <cellStyle name="Normal 2 2 3 2 2 2 2 3 2 2" xfId="12648" xr:uid="{00000000-0005-0000-0000-000073280000}"/>
    <cellStyle name="Normal 2 2 3 2 2 2 2 3 2 2 2" xfId="28944" xr:uid="{00000000-0005-0000-0000-000074280000}"/>
    <cellStyle name="Normal 2 2 3 2 2 2 2 3 2 3" xfId="20798" xr:uid="{00000000-0005-0000-0000-000075280000}"/>
    <cellStyle name="Normal 2 2 3 2 2 2 2 3 3" xfId="7229" xr:uid="{00000000-0005-0000-0000-000076280000}"/>
    <cellStyle name="Normal 2 2 3 2 2 2 2 3 3 2" xfId="15375" xr:uid="{00000000-0005-0000-0000-000077280000}"/>
    <cellStyle name="Normal 2 2 3 2 2 2 2 3 3 2 2" xfId="31671" xr:uid="{00000000-0005-0000-0000-000078280000}"/>
    <cellStyle name="Normal 2 2 3 2 2 2 2 3 3 3" xfId="23525" xr:uid="{00000000-0005-0000-0000-000079280000}"/>
    <cellStyle name="Normal 2 2 3 2 2 2 2 3 4" xfId="10076" xr:uid="{00000000-0005-0000-0000-00007A280000}"/>
    <cellStyle name="Normal 2 2 3 2 2 2 2 3 4 2" xfId="26372" xr:uid="{00000000-0005-0000-0000-00007B280000}"/>
    <cellStyle name="Normal 2 2 3 2 2 2 2 3 5" xfId="18226" xr:uid="{00000000-0005-0000-0000-00007C280000}"/>
    <cellStyle name="Normal 2 2 3 2 2 2 2 4" xfId="3284" xr:uid="{00000000-0005-0000-0000-00007D280000}"/>
    <cellStyle name="Normal 2 2 3 2 2 2 2 4 2" xfId="11430" xr:uid="{00000000-0005-0000-0000-00007E280000}"/>
    <cellStyle name="Normal 2 2 3 2 2 2 2 4 2 2" xfId="27726" xr:uid="{00000000-0005-0000-0000-00007F280000}"/>
    <cellStyle name="Normal 2 2 3 2 2 2 2 4 3" xfId="19580" xr:uid="{00000000-0005-0000-0000-000080280000}"/>
    <cellStyle name="Normal 2 2 3 2 2 2 2 5" xfId="5819" xr:uid="{00000000-0005-0000-0000-000081280000}"/>
    <cellStyle name="Normal 2 2 3 2 2 2 2 5 2" xfId="13965" xr:uid="{00000000-0005-0000-0000-000082280000}"/>
    <cellStyle name="Normal 2 2 3 2 2 2 2 5 2 2" xfId="30261" xr:uid="{00000000-0005-0000-0000-000083280000}"/>
    <cellStyle name="Normal 2 2 3 2 2 2 2 5 3" xfId="22115" xr:uid="{00000000-0005-0000-0000-000084280000}"/>
    <cellStyle name="Normal 2 2 3 2 2 2 2 6" xfId="8666" xr:uid="{00000000-0005-0000-0000-000085280000}"/>
    <cellStyle name="Normal 2 2 3 2 2 2 2 6 2" xfId="24962" xr:uid="{00000000-0005-0000-0000-000086280000}"/>
    <cellStyle name="Normal 2 2 3 2 2 2 2 7" xfId="16816" xr:uid="{00000000-0005-0000-0000-000087280000}"/>
    <cellStyle name="Normal 2 2 3 2 2 2 3" xfId="881" xr:uid="{00000000-0005-0000-0000-000088280000}"/>
    <cellStyle name="Normal 2 2 3 2 2 2 3 2" xfId="2291" xr:uid="{00000000-0005-0000-0000-000089280000}"/>
    <cellStyle name="Normal 2 2 3 2 2 2 3 2 2" xfId="4815" xr:uid="{00000000-0005-0000-0000-00008A280000}"/>
    <cellStyle name="Normal 2 2 3 2 2 2 3 2 2 2" xfId="12961" xr:uid="{00000000-0005-0000-0000-00008B280000}"/>
    <cellStyle name="Normal 2 2 3 2 2 2 3 2 2 2 2" xfId="29257" xr:uid="{00000000-0005-0000-0000-00008C280000}"/>
    <cellStyle name="Normal 2 2 3 2 2 2 3 2 2 3" xfId="21111" xr:uid="{00000000-0005-0000-0000-00008D280000}"/>
    <cellStyle name="Normal 2 2 3 2 2 2 3 2 3" xfId="7590" xr:uid="{00000000-0005-0000-0000-00008E280000}"/>
    <cellStyle name="Normal 2 2 3 2 2 2 3 2 3 2" xfId="15736" xr:uid="{00000000-0005-0000-0000-00008F280000}"/>
    <cellStyle name="Normal 2 2 3 2 2 2 3 2 3 2 2" xfId="32032" xr:uid="{00000000-0005-0000-0000-000090280000}"/>
    <cellStyle name="Normal 2 2 3 2 2 2 3 2 3 3" xfId="23886" xr:uid="{00000000-0005-0000-0000-000091280000}"/>
    <cellStyle name="Normal 2 2 3 2 2 2 3 2 4" xfId="10437" xr:uid="{00000000-0005-0000-0000-000092280000}"/>
    <cellStyle name="Normal 2 2 3 2 2 2 3 2 4 2" xfId="26733" xr:uid="{00000000-0005-0000-0000-000093280000}"/>
    <cellStyle name="Normal 2 2 3 2 2 2 3 2 5" xfId="18587" xr:uid="{00000000-0005-0000-0000-000094280000}"/>
    <cellStyle name="Normal 2 2 3 2 2 2 3 3" xfId="3597" xr:uid="{00000000-0005-0000-0000-000095280000}"/>
    <cellStyle name="Normal 2 2 3 2 2 2 3 3 2" xfId="11743" xr:uid="{00000000-0005-0000-0000-000096280000}"/>
    <cellStyle name="Normal 2 2 3 2 2 2 3 3 2 2" xfId="28039" xr:uid="{00000000-0005-0000-0000-000097280000}"/>
    <cellStyle name="Normal 2 2 3 2 2 2 3 3 3" xfId="19893" xr:uid="{00000000-0005-0000-0000-000098280000}"/>
    <cellStyle name="Normal 2 2 3 2 2 2 3 4" xfId="6180" xr:uid="{00000000-0005-0000-0000-000099280000}"/>
    <cellStyle name="Normal 2 2 3 2 2 2 3 4 2" xfId="14326" xr:uid="{00000000-0005-0000-0000-00009A280000}"/>
    <cellStyle name="Normal 2 2 3 2 2 2 3 4 2 2" xfId="30622" xr:uid="{00000000-0005-0000-0000-00009B280000}"/>
    <cellStyle name="Normal 2 2 3 2 2 2 3 4 3" xfId="22476" xr:uid="{00000000-0005-0000-0000-00009C280000}"/>
    <cellStyle name="Normal 2 2 3 2 2 2 3 5" xfId="9027" xr:uid="{00000000-0005-0000-0000-00009D280000}"/>
    <cellStyle name="Normal 2 2 3 2 2 2 3 5 2" xfId="25323" xr:uid="{00000000-0005-0000-0000-00009E280000}"/>
    <cellStyle name="Normal 2 2 3 2 2 2 3 6" xfId="17177" xr:uid="{00000000-0005-0000-0000-00009F280000}"/>
    <cellStyle name="Normal 2 2 3 2 2 2 4" xfId="1586" xr:uid="{00000000-0005-0000-0000-0000A0280000}"/>
    <cellStyle name="Normal 2 2 3 2 2 2 4 2" xfId="4206" xr:uid="{00000000-0005-0000-0000-0000A1280000}"/>
    <cellStyle name="Normal 2 2 3 2 2 2 4 2 2" xfId="12352" xr:uid="{00000000-0005-0000-0000-0000A2280000}"/>
    <cellStyle name="Normal 2 2 3 2 2 2 4 2 2 2" xfId="28648" xr:uid="{00000000-0005-0000-0000-0000A3280000}"/>
    <cellStyle name="Normal 2 2 3 2 2 2 4 2 3" xfId="20502" xr:uid="{00000000-0005-0000-0000-0000A4280000}"/>
    <cellStyle name="Normal 2 2 3 2 2 2 4 3" xfId="6885" xr:uid="{00000000-0005-0000-0000-0000A5280000}"/>
    <cellStyle name="Normal 2 2 3 2 2 2 4 3 2" xfId="15031" xr:uid="{00000000-0005-0000-0000-0000A6280000}"/>
    <cellStyle name="Normal 2 2 3 2 2 2 4 3 2 2" xfId="31327" xr:uid="{00000000-0005-0000-0000-0000A7280000}"/>
    <cellStyle name="Normal 2 2 3 2 2 2 4 3 3" xfId="23181" xr:uid="{00000000-0005-0000-0000-0000A8280000}"/>
    <cellStyle name="Normal 2 2 3 2 2 2 4 4" xfId="9732" xr:uid="{00000000-0005-0000-0000-0000A9280000}"/>
    <cellStyle name="Normal 2 2 3 2 2 2 4 4 2" xfId="26028" xr:uid="{00000000-0005-0000-0000-0000AA280000}"/>
    <cellStyle name="Normal 2 2 3 2 2 2 4 5" xfId="17882" xr:uid="{00000000-0005-0000-0000-0000AB280000}"/>
    <cellStyle name="Normal 2 2 3 2 2 2 5" xfId="2988" xr:uid="{00000000-0005-0000-0000-0000AC280000}"/>
    <cellStyle name="Normal 2 2 3 2 2 2 5 2" xfId="11134" xr:uid="{00000000-0005-0000-0000-0000AD280000}"/>
    <cellStyle name="Normal 2 2 3 2 2 2 5 2 2" xfId="27430" xr:uid="{00000000-0005-0000-0000-0000AE280000}"/>
    <cellStyle name="Normal 2 2 3 2 2 2 5 3" xfId="19284" xr:uid="{00000000-0005-0000-0000-0000AF280000}"/>
    <cellStyle name="Normal 2 2 3 2 2 2 6" xfId="5475" xr:uid="{00000000-0005-0000-0000-0000B0280000}"/>
    <cellStyle name="Normal 2 2 3 2 2 2 6 2" xfId="13621" xr:uid="{00000000-0005-0000-0000-0000B1280000}"/>
    <cellStyle name="Normal 2 2 3 2 2 2 6 2 2" xfId="29917" xr:uid="{00000000-0005-0000-0000-0000B2280000}"/>
    <cellStyle name="Normal 2 2 3 2 2 2 6 3" xfId="21771" xr:uid="{00000000-0005-0000-0000-0000B3280000}"/>
    <cellStyle name="Normal 2 2 3 2 2 2 7" xfId="8322" xr:uid="{00000000-0005-0000-0000-0000B4280000}"/>
    <cellStyle name="Normal 2 2 3 2 2 2 7 2" xfId="24618" xr:uid="{00000000-0005-0000-0000-0000B5280000}"/>
    <cellStyle name="Normal 2 2 3 2 2 2 8" xfId="16472" xr:uid="{00000000-0005-0000-0000-0000B6280000}"/>
    <cellStyle name="Normal 2 2 3 2 2 3" xfId="251" xr:uid="{00000000-0005-0000-0000-0000B7280000}"/>
    <cellStyle name="Normal 2 2 3 2 2 3 2" xfId="595" xr:uid="{00000000-0005-0000-0000-0000B8280000}"/>
    <cellStyle name="Normal 2 2 3 2 2 3 2 2" xfId="1301" xr:uid="{00000000-0005-0000-0000-0000B9280000}"/>
    <cellStyle name="Normal 2 2 3 2 2 3 2 2 2" xfId="2711" xr:uid="{00000000-0005-0000-0000-0000BA280000}"/>
    <cellStyle name="Normal 2 2 3 2 2 3 2 2 2 2" xfId="5185" xr:uid="{00000000-0005-0000-0000-0000BB280000}"/>
    <cellStyle name="Normal 2 2 3 2 2 3 2 2 2 2 2" xfId="13331" xr:uid="{00000000-0005-0000-0000-0000BC280000}"/>
    <cellStyle name="Normal 2 2 3 2 2 3 2 2 2 2 2 2" xfId="29627" xr:uid="{00000000-0005-0000-0000-0000BD280000}"/>
    <cellStyle name="Normal 2 2 3 2 2 3 2 2 2 2 3" xfId="21481" xr:uid="{00000000-0005-0000-0000-0000BE280000}"/>
    <cellStyle name="Normal 2 2 3 2 2 3 2 2 2 3" xfId="8010" xr:uid="{00000000-0005-0000-0000-0000BF280000}"/>
    <cellStyle name="Normal 2 2 3 2 2 3 2 2 2 3 2" xfId="16156" xr:uid="{00000000-0005-0000-0000-0000C0280000}"/>
    <cellStyle name="Normal 2 2 3 2 2 3 2 2 2 3 2 2" xfId="32452" xr:uid="{00000000-0005-0000-0000-0000C1280000}"/>
    <cellStyle name="Normal 2 2 3 2 2 3 2 2 2 3 3" xfId="24306" xr:uid="{00000000-0005-0000-0000-0000C2280000}"/>
    <cellStyle name="Normal 2 2 3 2 2 3 2 2 2 4" xfId="10857" xr:uid="{00000000-0005-0000-0000-0000C3280000}"/>
    <cellStyle name="Normal 2 2 3 2 2 3 2 2 2 4 2" xfId="27153" xr:uid="{00000000-0005-0000-0000-0000C4280000}"/>
    <cellStyle name="Normal 2 2 3 2 2 3 2 2 2 5" xfId="19007" xr:uid="{00000000-0005-0000-0000-0000C5280000}"/>
    <cellStyle name="Normal 2 2 3 2 2 3 2 2 3" xfId="3967" xr:uid="{00000000-0005-0000-0000-0000C6280000}"/>
    <cellStyle name="Normal 2 2 3 2 2 3 2 2 3 2" xfId="12113" xr:uid="{00000000-0005-0000-0000-0000C7280000}"/>
    <cellStyle name="Normal 2 2 3 2 2 3 2 2 3 2 2" xfId="28409" xr:uid="{00000000-0005-0000-0000-0000C8280000}"/>
    <cellStyle name="Normal 2 2 3 2 2 3 2 2 3 3" xfId="20263" xr:uid="{00000000-0005-0000-0000-0000C9280000}"/>
    <cellStyle name="Normal 2 2 3 2 2 3 2 2 4" xfId="6600" xr:uid="{00000000-0005-0000-0000-0000CA280000}"/>
    <cellStyle name="Normal 2 2 3 2 2 3 2 2 4 2" xfId="14746" xr:uid="{00000000-0005-0000-0000-0000CB280000}"/>
    <cellStyle name="Normal 2 2 3 2 2 3 2 2 4 2 2" xfId="31042" xr:uid="{00000000-0005-0000-0000-0000CC280000}"/>
    <cellStyle name="Normal 2 2 3 2 2 3 2 2 4 3" xfId="22896" xr:uid="{00000000-0005-0000-0000-0000CD280000}"/>
    <cellStyle name="Normal 2 2 3 2 2 3 2 2 5" xfId="9447" xr:uid="{00000000-0005-0000-0000-0000CE280000}"/>
    <cellStyle name="Normal 2 2 3 2 2 3 2 2 5 2" xfId="25743" xr:uid="{00000000-0005-0000-0000-0000CF280000}"/>
    <cellStyle name="Normal 2 2 3 2 2 3 2 2 6" xfId="17597" xr:uid="{00000000-0005-0000-0000-0000D0280000}"/>
    <cellStyle name="Normal 2 2 3 2 2 3 2 3" xfId="2006" xr:uid="{00000000-0005-0000-0000-0000D1280000}"/>
    <cellStyle name="Normal 2 2 3 2 2 3 2 3 2" xfId="4576" xr:uid="{00000000-0005-0000-0000-0000D2280000}"/>
    <cellStyle name="Normal 2 2 3 2 2 3 2 3 2 2" xfId="12722" xr:uid="{00000000-0005-0000-0000-0000D3280000}"/>
    <cellStyle name="Normal 2 2 3 2 2 3 2 3 2 2 2" xfId="29018" xr:uid="{00000000-0005-0000-0000-0000D4280000}"/>
    <cellStyle name="Normal 2 2 3 2 2 3 2 3 2 3" xfId="20872" xr:uid="{00000000-0005-0000-0000-0000D5280000}"/>
    <cellStyle name="Normal 2 2 3 2 2 3 2 3 3" xfId="7305" xr:uid="{00000000-0005-0000-0000-0000D6280000}"/>
    <cellStyle name="Normal 2 2 3 2 2 3 2 3 3 2" xfId="15451" xr:uid="{00000000-0005-0000-0000-0000D7280000}"/>
    <cellStyle name="Normal 2 2 3 2 2 3 2 3 3 2 2" xfId="31747" xr:uid="{00000000-0005-0000-0000-0000D8280000}"/>
    <cellStyle name="Normal 2 2 3 2 2 3 2 3 3 3" xfId="23601" xr:uid="{00000000-0005-0000-0000-0000D9280000}"/>
    <cellStyle name="Normal 2 2 3 2 2 3 2 3 4" xfId="10152" xr:uid="{00000000-0005-0000-0000-0000DA280000}"/>
    <cellStyle name="Normal 2 2 3 2 2 3 2 3 4 2" xfId="26448" xr:uid="{00000000-0005-0000-0000-0000DB280000}"/>
    <cellStyle name="Normal 2 2 3 2 2 3 2 3 5" xfId="18302" xr:uid="{00000000-0005-0000-0000-0000DC280000}"/>
    <cellStyle name="Normal 2 2 3 2 2 3 2 4" xfId="3358" xr:uid="{00000000-0005-0000-0000-0000DD280000}"/>
    <cellStyle name="Normal 2 2 3 2 2 3 2 4 2" xfId="11504" xr:uid="{00000000-0005-0000-0000-0000DE280000}"/>
    <cellStyle name="Normal 2 2 3 2 2 3 2 4 2 2" xfId="27800" xr:uid="{00000000-0005-0000-0000-0000DF280000}"/>
    <cellStyle name="Normal 2 2 3 2 2 3 2 4 3" xfId="19654" xr:uid="{00000000-0005-0000-0000-0000E0280000}"/>
    <cellStyle name="Normal 2 2 3 2 2 3 2 5" xfId="5895" xr:uid="{00000000-0005-0000-0000-0000E1280000}"/>
    <cellStyle name="Normal 2 2 3 2 2 3 2 5 2" xfId="14041" xr:uid="{00000000-0005-0000-0000-0000E2280000}"/>
    <cellStyle name="Normal 2 2 3 2 2 3 2 5 2 2" xfId="30337" xr:uid="{00000000-0005-0000-0000-0000E3280000}"/>
    <cellStyle name="Normal 2 2 3 2 2 3 2 5 3" xfId="22191" xr:uid="{00000000-0005-0000-0000-0000E4280000}"/>
    <cellStyle name="Normal 2 2 3 2 2 3 2 6" xfId="8742" xr:uid="{00000000-0005-0000-0000-0000E5280000}"/>
    <cellStyle name="Normal 2 2 3 2 2 3 2 6 2" xfId="25038" xr:uid="{00000000-0005-0000-0000-0000E6280000}"/>
    <cellStyle name="Normal 2 2 3 2 2 3 2 7" xfId="16892" xr:uid="{00000000-0005-0000-0000-0000E7280000}"/>
    <cellStyle name="Normal 2 2 3 2 2 3 3" xfId="957" xr:uid="{00000000-0005-0000-0000-0000E8280000}"/>
    <cellStyle name="Normal 2 2 3 2 2 3 3 2" xfId="2367" xr:uid="{00000000-0005-0000-0000-0000E9280000}"/>
    <cellStyle name="Normal 2 2 3 2 2 3 3 2 2" xfId="4889" xr:uid="{00000000-0005-0000-0000-0000EA280000}"/>
    <cellStyle name="Normal 2 2 3 2 2 3 3 2 2 2" xfId="13035" xr:uid="{00000000-0005-0000-0000-0000EB280000}"/>
    <cellStyle name="Normal 2 2 3 2 2 3 3 2 2 2 2" xfId="29331" xr:uid="{00000000-0005-0000-0000-0000EC280000}"/>
    <cellStyle name="Normal 2 2 3 2 2 3 3 2 2 3" xfId="21185" xr:uid="{00000000-0005-0000-0000-0000ED280000}"/>
    <cellStyle name="Normal 2 2 3 2 2 3 3 2 3" xfId="7666" xr:uid="{00000000-0005-0000-0000-0000EE280000}"/>
    <cellStyle name="Normal 2 2 3 2 2 3 3 2 3 2" xfId="15812" xr:uid="{00000000-0005-0000-0000-0000EF280000}"/>
    <cellStyle name="Normal 2 2 3 2 2 3 3 2 3 2 2" xfId="32108" xr:uid="{00000000-0005-0000-0000-0000F0280000}"/>
    <cellStyle name="Normal 2 2 3 2 2 3 3 2 3 3" xfId="23962" xr:uid="{00000000-0005-0000-0000-0000F1280000}"/>
    <cellStyle name="Normal 2 2 3 2 2 3 3 2 4" xfId="10513" xr:uid="{00000000-0005-0000-0000-0000F2280000}"/>
    <cellStyle name="Normal 2 2 3 2 2 3 3 2 4 2" xfId="26809" xr:uid="{00000000-0005-0000-0000-0000F3280000}"/>
    <cellStyle name="Normal 2 2 3 2 2 3 3 2 5" xfId="18663" xr:uid="{00000000-0005-0000-0000-0000F4280000}"/>
    <cellStyle name="Normal 2 2 3 2 2 3 3 3" xfId="3671" xr:uid="{00000000-0005-0000-0000-0000F5280000}"/>
    <cellStyle name="Normal 2 2 3 2 2 3 3 3 2" xfId="11817" xr:uid="{00000000-0005-0000-0000-0000F6280000}"/>
    <cellStyle name="Normal 2 2 3 2 2 3 3 3 2 2" xfId="28113" xr:uid="{00000000-0005-0000-0000-0000F7280000}"/>
    <cellStyle name="Normal 2 2 3 2 2 3 3 3 3" xfId="19967" xr:uid="{00000000-0005-0000-0000-0000F8280000}"/>
    <cellStyle name="Normal 2 2 3 2 2 3 3 4" xfId="6256" xr:uid="{00000000-0005-0000-0000-0000F9280000}"/>
    <cellStyle name="Normal 2 2 3 2 2 3 3 4 2" xfId="14402" xr:uid="{00000000-0005-0000-0000-0000FA280000}"/>
    <cellStyle name="Normal 2 2 3 2 2 3 3 4 2 2" xfId="30698" xr:uid="{00000000-0005-0000-0000-0000FB280000}"/>
    <cellStyle name="Normal 2 2 3 2 2 3 3 4 3" xfId="22552" xr:uid="{00000000-0005-0000-0000-0000FC280000}"/>
    <cellStyle name="Normal 2 2 3 2 2 3 3 5" xfId="9103" xr:uid="{00000000-0005-0000-0000-0000FD280000}"/>
    <cellStyle name="Normal 2 2 3 2 2 3 3 5 2" xfId="25399" xr:uid="{00000000-0005-0000-0000-0000FE280000}"/>
    <cellStyle name="Normal 2 2 3 2 2 3 3 6" xfId="17253" xr:uid="{00000000-0005-0000-0000-0000FF280000}"/>
    <cellStyle name="Normal 2 2 3 2 2 3 4" xfId="1662" xr:uid="{00000000-0005-0000-0000-000000290000}"/>
    <cellStyle name="Normal 2 2 3 2 2 3 4 2" xfId="4280" xr:uid="{00000000-0005-0000-0000-000001290000}"/>
    <cellStyle name="Normal 2 2 3 2 2 3 4 2 2" xfId="12426" xr:uid="{00000000-0005-0000-0000-000002290000}"/>
    <cellStyle name="Normal 2 2 3 2 2 3 4 2 2 2" xfId="28722" xr:uid="{00000000-0005-0000-0000-000003290000}"/>
    <cellStyle name="Normal 2 2 3 2 2 3 4 2 3" xfId="20576" xr:uid="{00000000-0005-0000-0000-000004290000}"/>
    <cellStyle name="Normal 2 2 3 2 2 3 4 3" xfId="6961" xr:uid="{00000000-0005-0000-0000-000005290000}"/>
    <cellStyle name="Normal 2 2 3 2 2 3 4 3 2" xfId="15107" xr:uid="{00000000-0005-0000-0000-000006290000}"/>
    <cellStyle name="Normal 2 2 3 2 2 3 4 3 2 2" xfId="31403" xr:uid="{00000000-0005-0000-0000-000007290000}"/>
    <cellStyle name="Normal 2 2 3 2 2 3 4 3 3" xfId="23257" xr:uid="{00000000-0005-0000-0000-000008290000}"/>
    <cellStyle name="Normal 2 2 3 2 2 3 4 4" xfId="9808" xr:uid="{00000000-0005-0000-0000-000009290000}"/>
    <cellStyle name="Normal 2 2 3 2 2 3 4 4 2" xfId="26104" xr:uid="{00000000-0005-0000-0000-00000A290000}"/>
    <cellStyle name="Normal 2 2 3 2 2 3 4 5" xfId="17958" xr:uid="{00000000-0005-0000-0000-00000B290000}"/>
    <cellStyle name="Normal 2 2 3 2 2 3 5" xfId="3062" xr:uid="{00000000-0005-0000-0000-00000C290000}"/>
    <cellStyle name="Normal 2 2 3 2 2 3 5 2" xfId="11208" xr:uid="{00000000-0005-0000-0000-00000D290000}"/>
    <cellStyle name="Normal 2 2 3 2 2 3 5 2 2" xfId="27504" xr:uid="{00000000-0005-0000-0000-00000E290000}"/>
    <cellStyle name="Normal 2 2 3 2 2 3 5 3" xfId="19358" xr:uid="{00000000-0005-0000-0000-00000F290000}"/>
    <cellStyle name="Normal 2 2 3 2 2 3 6" xfId="5551" xr:uid="{00000000-0005-0000-0000-000010290000}"/>
    <cellStyle name="Normal 2 2 3 2 2 3 6 2" xfId="13697" xr:uid="{00000000-0005-0000-0000-000011290000}"/>
    <cellStyle name="Normal 2 2 3 2 2 3 6 2 2" xfId="29993" xr:uid="{00000000-0005-0000-0000-000012290000}"/>
    <cellStyle name="Normal 2 2 3 2 2 3 6 3" xfId="21847" xr:uid="{00000000-0005-0000-0000-000013290000}"/>
    <cellStyle name="Normal 2 2 3 2 2 3 7" xfId="8398" xr:uid="{00000000-0005-0000-0000-000014290000}"/>
    <cellStyle name="Normal 2 2 3 2 2 3 7 2" xfId="24694" xr:uid="{00000000-0005-0000-0000-000015290000}"/>
    <cellStyle name="Normal 2 2 3 2 2 3 8" xfId="16548" xr:uid="{00000000-0005-0000-0000-000016290000}"/>
    <cellStyle name="Normal 2 2 3 2 2 4" xfId="339" xr:uid="{00000000-0005-0000-0000-000017290000}"/>
    <cellStyle name="Normal 2 2 3 2 2 4 2" xfId="683" xr:uid="{00000000-0005-0000-0000-000018290000}"/>
    <cellStyle name="Normal 2 2 3 2 2 4 2 2" xfId="1389" xr:uid="{00000000-0005-0000-0000-000019290000}"/>
    <cellStyle name="Normal 2 2 3 2 2 4 2 2 2" xfId="2799" xr:uid="{00000000-0005-0000-0000-00001A290000}"/>
    <cellStyle name="Normal 2 2 3 2 2 4 2 2 2 2" xfId="5259" xr:uid="{00000000-0005-0000-0000-00001B290000}"/>
    <cellStyle name="Normal 2 2 3 2 2 4 2 2 2 2 2" xfId="13405" xr:uid="{00000000-0005-0000-0000-00001C290000}"/>
    <cellStyle name="Normal 2 2 3 2 2 4 2 2 2 2 2 2" xfId="29701" xr:uid="{00000000-0005-0000-0000-00001D290000}"/>
    <cellStyle name="Normal 2 2 3 2 2 4 2 2 2 2 3" xfId="21555" xr:uid="{00000000-0005-0000-0000-00001E290000}"/>
    <cellStyle name="Normal 2 2 3 2 2 4 2 2 2 3" xfId="8098" xr:uid="{00000000-0005-0000-0000-00001F290000}"/>
    <cellStyle name="Normal 2 2 3 2 2 4 2 2 2 3 2" xfId="16244" xr:uid="{00000000-0005-0000-0000-000020290000}"/>
    <cellStyle name="Normal 2 2 3 2 2 4 2 2 2 3 2 2" xfId="32540" xr:uid="{00000000-0005-0000-0000-000021290000}"/>
    <cellStyle name="Normal 2 2 3 2 2 4 2 2 2 3 3" xfId="24394" xr:uid="{00000000-0005-0000-0000-000022290000}"/>
    <cellStyle name="Normal 2 2 3 2 2 4 2 2 2 4" xfId="10945" xr:uid="{00000000-0005-0000-0000-000023290000}"/>
    <cellStyle name="Normal 2 2 3 2 2 4 2 2 2 4 2" xfId="27241" xr:uid="{00000000-0005-0000-0000-000024290000}"/>
    <cellStyle name="Normal 2 2 3 2 2 4 2 2 2 5" xfId="19095" xr:uid="{00000000-0005-0000-0000-000025290000}"/>
    <cellStyle name="Normal 2 2 3 2 2 4 2 2 3" xfId="4041" xr:uid="{00000000-0005-0000-0000-000026290000}"/>
    <cellStyle name="Normal 2 2 3 2 2 4 2 2 3 2" xfId="12187" xr:uid="{00000000-0005-0000-0000-000027290000}"/>
    <cellStyle name="Normal 2 2 3 2 2 4 2 2 3 2 2" xfId="28483" xr:uid="{00000000-0005-0000-0000-000028290000}"/>
    <cellStyle name="Normal 2 2 3 2 2 4 2 2 3 3" xfId="20337" xr:uid="{00000000-0005-0000-0000-000029290000}"/>
    <cellStyle name="Normal 2 2 3 2 2 4 2 2 4" xfId="6688" xr:uid="{00000000-0005-0000-0000-00002A290000}"/>
    <cellStyle name="Normal 2 2 3 2 2 4 2 2 4 2" xfId="14834" xr:uid="{00000000-0005-0000-0000-00002B290000}"/>
    <cellStyle name="Normal 2 2 3 2 2 4 2 2 4 2 2" xfId="31130" xr:uid="{00000000-0005-0000-0000-00002C290000}"/>
    <cellStyle name="Normal 2 2 3 2 2 4 2 2 4 3" xfId="22984" xr:uid="{00000000-0005-0000-0000-00002D290000}"/>
    <cellStyle name="Normal 2 2 3 2 2 4 2 2 5" xfId="9535" xr:uid="{00000000-0005-0000-0000-00002E290000}"/>
    <cellStyle name="Normal 2 2 3 2 2 4 2 2 5 2" xfId="25831" xr:uid="{00000000-0005-0000-0000-00002F290000}"/>
    <cellStyle name="Normal 2 2 3 2 2 4 2 2 6" xfId="17685" xr:uid="{00000000-0005-0000-0000-000030290000}"/>
    <cellStyle name="Normal 2 2 3 2 2 4 2 3" xfId="2094" xr:uid="{00000000-0005-0000-0000-000031290000}"/>
    <cellStyle name="Normal 2 2 3 2 2 4 2 3 2" xfId="4650" xr:uid="{00000000-0005-0000-0000-000032290000}"/>
    <cellStyle name="Normal 2 2 3 2 2 4 2 3 2 2" xfId="12796" xr:uid="{00000000-0005-0000-0000-000033290000}"/>
    <cellStyle name="Normal 2 2 3 2 2 4 2 3 2 2 2" xfId="29092" xr:uid="{00000000-0005-0000-0000-000034290000}"/>
    <cellStyle name="Normal 2 2 3 2 2 4 2 3 2 3" xfId="20946" xr:uid="{00000000-0005-0000-0000-000035290000}"/>
    <cellStyle name="Normal 2 2 3 2 2 4 2 3 3" xfId="7393" xr:uid="{00000000-0005-0000-0000-000036290000}"/>
    <cellStyle name="Normal 2 2 3 2 2 4 2 3 3 2" xfId="15539" xr:uid="{00000000-0005-0000-0000-000037290000}"/>
    <cellStyle name="Normal 2 2 3 2 2 4 2 3 3 2 2" xfId="31835" xr:uid="{00000000-0005-0000-0000-000038290000}"/>
    <cellStyle name="Normal 2 2 3 2 2 4 2 3 3 3" xfId="23689" xr:uid="{00000000-0005-0000-0000-000039290000}"/>
    <cellStyle name="Normal 2 2 3 2 2 4 2 3 4" xfId="10240" xr:uid="{00000000-0005-0000-0000-00003A290000}"/>
    <cellStyle name="Normal 2 2 3 2 2 4 2 3 4 2" xfId="26536" xr:uid="{00000000-0005-0000-0000-00003B290000}"/>
    <cellStyle name="Normal 2 2 3 2 2 4 2 3 5" xfId="18390" xr:uid="{00000000-0005-0000-0000-00003C290000}"/>
    <cellStyle name="Normal 2 2 3 2 2 4 2 4" xfId="3432" xr:uid="{00000000-0005-0000-0000-00003D290000}"/>
    <cellStyle name="Normal 2 2 3 2 2 4 2 4 2" xfId="11578" xr:uid="{00000000-0005-0000-0000-00003E290000}"/>
    <cellStyle name="Normal 2 2 3 2 2 4 2 4 2 2" xfId="27874" xr:uid="{00000000-0005-0000-0000-00003F290000}"/>
    <cellStyle name="Normal 2 2 3 2 2 4 2 4 3" xfId="19728" xr:uid="{00000000-0005-0000-0000-000040290000}"/>
    <cellStyle name="Normal 2 2 3 2 2 4 2 5" xfId="5983" xr:uid="{00000000-0005-0000-0000-000041290000}"/>
    <cellStyle name="Normal 2 2 3 2 2 4 2 5 2" xfId="14129" xr:uid="{00000000-0005-0000-0000-000042290000}"/>
    <cellStyle name="Normal 2 2 3 2 2 4 2 5 2 2" xfId="30425" xr:uid="{00000000-0005-0000-0000-000043290000}"/>
    <cellStyle name="Normal 2 2 3 2 2 4 2 5 3" xfId="22279" xr:uid="{00000000-0005-0000-0000-000044290000}"/>
    <cellStyle name="Normal 2 2 3 2 2 4 2 6" xfId="8830" xr:uid="{00000000-0005-0000-0000-000045290000}"/>
    <cellStyle name="Normal 2 2 3 2 2 4 2 6 2" xfId="25126" xr:uid="{00000000-0005-0000-0000-000046290000}"/>
    <cellStyle name="Normal 2 2 3 2 2 4 2 7" xfId="16980" xr:uid="{00000000-0005-0000-0000-000047290000}"/>
    <cellStyle name="Normal 2 2 3 2 2 4 3" xfId="1045" xr:uid="{00000000-0005-0000-0000-000048290000}"/>
    <cellStyle name="Normal 2 2 3 2 2 4 3 2" xfId="2455" xr:uid="{00000000-0005-0000-0000-000049290000}"/>
    <cellStyle name="Normal 2 2 3 2 2 4 3 2 2" xfId="4963" xr:uid="{00000000-0005-0000-0000-00004A290000}"/>
    <cellStyle name="Normal 2 2 3 2 2 4 3 2 2 2" xfId="13109" xr:uid="{00000000-0005-0000-0000-00004B290000}"/>
    <cellStyle name="Normal 2 2 3 2 2 4 3 2 2 2 2" xfId="29405" xr:uid="{00000000-0005-0000-0000-00004C290000}"/>
    <cellStyle name="Normal 2 2 3 2 2 4 3 2 2 3" xfId="21259" xr:uid="{00000000-0005-0000-0000-00004D290000}"/>
    <cellStyle name="Normal 2 2 3 2 2 4 3 2 3" xfId="7754" xr:uid="{00000000-0005-0000-0000-00004E290000}"/>
    <cellStyle name="Normal 2 2 3 2 2 4 3 2 3 2" xfId="15900" xr:uid="{00000000-0005-0000-0000-00004F290000}"/>
    <cellStyle name="Normal 2 2 3 2 2 4 3 2 3 2 2" xfId="32196" xr:uid="{00000000-0005-0000-0000-000050290000}"/>
    <cellStyle name="Normal 2 2 3 2 2 4 3 2 3 3" xfId="24050" xr:uid="{00000000-0005-0000-0000-000051290000}"/>
    <cellStyle name="Normal 2 2 3 2 2 4 3 2 4" xfId="10601" xr:uid="{00000000-0005-0000-0000-000052290000}"/>
    <cellStyle name="Normal 2 2 3 2 2 4 3 2 4 2" xfId="26897" xr:uid="{00000000-0005-0000-0000-000053290000}"/>
    <cellStyle name="Normal 2 2 3 2 2 4 3 2 5" xfId="18751" xr:uid="{00000000-0005-0000-0000-000054290000}"/>
    <cellStyle name="Normal 2 2 3 2 2 4 3 3" xfId="3745" xr:uid="{00000000-0005-0000-0000-000055290000}"/>
    <cellStyle name="Normal 2 2 3 2 2 4 3 3 2" xfId="11891" xr:uid="{00000000-0005-0000-0000-000056290000}"/>
    <cellStyle name="Normal 2 2 3 2 2 4 3 3 2 2" xfId="28187" xr:uid="{00000000-0005-0000-0000-000057290000}"/>
    <cellStyle name="Normal 2 2 3 2 2 4 3 3 3" xfId="20041" xr:uid="{00000000-0005-0000-0000-000058290000}"/>
    <cellStyle name="Normal 2 2 3 2 2 4 3 4" xfId="6344" xr:uid="{00000000-0005-0000-0000-000059290000}"/>
    <cellStyle name="Normal 2 2 3 2 2 4 3 4 2" xfId="14490" xr:uid="{00000000-0005-0000-0000-00005A290000}"/>
    <cellStyle name="Normal 2 2 3 2 2 4 3 4 2 2" xfId="30786" xr:uid="{00000000-0005-0000-0000-00005B290000}"/>
    <cellStyle name="Normal 2 2 3 2 2 4 3 4 3" xfId="22640" xr:uid="{00000000-0005-0000-0000-00005C290000}"/>
    <cellStyle name="Normal 2 2 3 2 2 4 3 5" xfId="9191" xr:uid="{00000000-0005-0000-0000-00005D290000}"/>
    <cellStyle name="Normal 2 2 3 2 2 4 3 5 2" xfId="25487" xr:uid="{00000000-0005-0000-0000-00005E290000}"/>
    <cellStyle name="Normal 2 2 3 2 2 4 3 6" xfId="17341" xr:uid="{00000000-0005-0000-0000-00005F290000}"/>
    <cellStyle name="Normal 2 2 3 2 2 4 4" xfId="1750" xr:uid="{00000000-0005-0000-0000-000060290000}"/>
    <cellStyle name="Normal 2 2 3 2 2 4 4 2" xfId="4354" xr:uid="{00000000-0005-0000-0000-000061290000}"/>
    <cellStyle name="Normal 2 2 3 2 2 4 4 2 2" xfId="12500" xr:uid="{00000000-0005-0000-0000-000062290000}"/>
    <cellStyle name="Normal 2 2 3 2 2 4 4 2 2 2" xfId="28796" xr:uid="{00000000-0005-0000-0000-000063290000}"/>
    <cellStyle name="Normal 2 2 3 2 2 4 4 2 3" xfId="20650" xr:uid="{00000000-0005-0000-0000-000064290000}"/>
    <cellStyle name="Normal 2 2 3 2 2 4 4 3" xfId="7049" xr:uid="{00000000-0005-0000-0000-000065290000}"/>
    <cellStyle name="Normal 2 2 3 2 2 4 4 3 2" xfId="15195" xr:uid="{00000000-0005-0000-0000-000066290000}"/>
    <cellStyle name="Normal 2 2 3 2 2 4 4 3 2 2" xfId="31491" xr:uid="{00000000-0005-0000-0000-000067290000}"/>
    <cellStyle name="Normal 2 2 3 2 2 4 4 3 3" xfId="23345" xr:uid="{00000000-0005-0000-0000-000068290000}"/>
    <cellStyle name="Normal 2 2 3 2 2 4 4 4" xfId="9896" xr:uid="{00000000-0005-0000-0000-000069290000}"/>
    <cellStyle name="Normal 2 2 3 2 2 4 4 4 2" xfId="26192" xr:uid="{00000000-0005-0000-0000-00006A290000}"/>
    <cellStyle name="Normal 2 2 3 2 2 4 4 5" xfId="18046" xr:uid="{00000000-0005-0000-0000-00006B290000}"/>
    <cellStyle name="Normal 2 2 3 2 2 4 5" xfId="3136" xr:uid="{00000000-0005-0000-0000-00006C290000}"/>
    <cellStyle name="Normal 2 2 3 2 2 4 5 2" xfId="11282" xr:uid="{00000000-0005-0000-0000-00006D290000}"/>
    <cellStyle name="Normal 2 2 3 2 2 4 5 2 2" xfId="27578" xr:uid="{00000000-0005-0000-0000-00006E290000}"/>
    <cellStyle name="Normal 2 2 3 2 2 4 5 3" xfId="19432" xr:uid="{00000000-0005-0000-0000-00006F290000}"/>
    <cellStyle name="Normal 2 2 3 2 2 4 6" xfId="5639" xr:uid="{00000000-0005-0000-0000-000070290000}"/>
    <cellStyle name="Normal 2 2 3 2 2 4 6 2" xfId="13785" xr:uid="{00000000-0005-0000-0000-000071290000}"/>
    <cellStyle name="Normal 2 2 3 2 2 4 6 2 2" xfId="30081" xr:uid="{00000000-0005-0000-0000-000072290000}"/>
    <cellStyle name="Normal 2 2 3 2 2 4 6 3" xfId="21935" xr:uid="{00000000-0005-0000-0000-000073290000}"/>
    <cellStyle name="Normal 2 2 3 2 2 4 7" xfId="8486" xr:uid="{00000000-0005-0000-0000-000074290000}"/>
    <cellStyle name="Normal 2 2 3 2 2 4 7 2" xfId="24782" xr:uid="{00000000-0005-0000-0000-000075290000}"/>
    <cellStyle name="Normal 2 2 3 2 2 4 8" xfId="16636" xr:uid="{00000000-0005-0000-0000-000076290000}"/>
    <cellStyle name="Normal 2 2 3 2 2 5" xfId="429" xr:uid="{00000000-0005-0000-0000-000077290000}"/>
    <cellStyle name="Normal 2 2 3 2 2 5 2" xfId="1135" xr:uid="{00000000-0005-0000-0000-000078290000}"/>
    <cellStyle name="Normal 2 2 3 2 2 5 2 2" xfId="2545" xr:uid="{00000000-0005-0000-0000-000079290000}"/>
    <cellStyle name="Normal 2 2 3 2 2 5 2 2 2" xfId="5037" xr:uid="{00000000-0005-0000-0000-00007A290000}"/>
    <cellStyle name="Normal 2 2 3 2 2 5 2 2 2 2" xfId="13183" xr:uid="{00000000-0005-0000-0000-00007B290000}"/>
    <cellStyle name="Normal 2 2 3 2 2 5 2 2 2 2 2" xfId="29479" xr:uid="{00000000-0005-0000-0000-00007C290000}"/>
    <cellStyle name="Normal 2 2 3 2 2 5 2 2 2 3" xfId="21333" xr:uid="{00000000-0005-0000-0000-00007D290000}"/>
    <cellStyle name="Normal 2 2 3 2 2 5 2 2 3" xfId="7844" xr:uid="{00000000-0005-0000-0000-00007E290000}"/>
    <cellStyle name="Normal 2 2 3 2 2 5 2 2 3 2" xfId="15990" xr:uid="{00000000-0005-0000-0000-00007F290000}"/>
    <cellStyle name="Normal 2 2 3 2 2 5 2 2 3 2 2" xfId="32286" xr:uid="{00000000-0005-0000-0000-000080290000}"/>
    <cellStyle name="Normal 2 2 3 2 2 5 2 2 3 3" xfId="24140" xr:uid="{00000000-0005-0000-0000-000081290000}"/>
    <cellStyle name="Normal 2 2 3 2 2 5 2 2 4" xfId="10691" xr:uid="{00000000-0005-0000-0000-000082290000}"/>
    <cellStyle name="Normal 2 2 3 2 2 5 2 2 4 2" xfId="26987" xr:uid="{00000000-0005-0000-0000-000083290000}"/>
    <cellStyle name="Normal 2 2 3 2 2 5 2 2 5" xfId="18841" xr:uid="{00000000-0005-0000-0000-000084290000}"/>
    <cellStyle name="Normal 2 2 3 2 2 5 2 3" xfId="3819" xr:uid="{00000000-0005-0000-0000-000085290000}"/>
    <cellStyle name="Normal 2 2 3 2 2 5 2 3 2" xfId="11965" xr:uid="{00000000-0005-0000-0000-000086290000}"/>
    <cellStyle name="Normal 2 2 3 2 2 5 2 3 2 2" xfId="28261" xr:uid="{00000000-0005-0000-0000-000087290000}"/>
    <cellStyle name="Normal 2 2 3 2 2 5 2 3 3" xfId="20115" xr:uid="{00000000-0005-0000-0000-000088290000}"/>
    <cellStyle name="Normal 2 2 3 2 2 5 2 4" xfId="6434" xr:uid="{00000000-0005-0000-0000-000089290000}"/>
    <cellStyle name="Normal 2 2 3 2 2 5 2 4 2" xfId="14580" xr:uid="{00000000-0005-0000-0000-00008A290000}"/>
    <cellStyle name="Normal 2 2 3 2 2 5 2 4 2 2" xfId="30876" xr:uid="{00000000-0005-0000-0000-00008B290000}"/>
    <cellStyle name="Normal 2 2 3 2 2 5 2 4 3" xfId="22730" xr:uid="{00000000-0005-0000-0000-00008C290000}"/>
    <cellStyle name="Normal 2 2 3 2 2 5 2 5" xfId="9281" xr:uid="{00000000-0005-0000-0000-00008D290000}"/>
    <cellStyle name="Normal 2 2 3 2 2 5 2 5 2" xfId="25577" xr:uid="{00000000-0005-0000-0000-00008E290000}"/>
    <cellStyle name="Normal 2 2 3 2 2 5 2 6" xfId="17431" xr:uid="{00000000-0005-0000-0000-00008F290000}"/>
    <cellStyle name="Normal 2 2 3 2 2 5 3" xfId="1840" xr:uid="{00000000-0005-0000-0000-000090290000}"/>
    <cellStyle name="Normal 2 2 3 2 2 5 3 2" xfId="4428" xr:uid="{00000000-0005-0000-0000-000091290000}"/>
    <cellStyle name="Normal 2 2 3 2 2 5 3 2 2" xfId="12574" xr:uid="{00000000-0005-0000-0000-000092290000}"/>
    <cellStyle name="Normal 2 2 3 2 2 5 3 2 2 2" xfId="28870" xr:uid="{00000000-0005-0000-0000-000093290000}"/>
    <cellStyle name="Normal 2 2 3 2 2 5 3 2 3" xfId="20724" xr:uid="{00000000-0005-0000-0000-000094290000}"/>
    <cellStyle name="Normal 2 2 3 2 2 5 3 3" xfId="7139" xr:uid="{00000000-0005-0000-0000-000095290000}"/>
    <cellStyle name="Normal 2 2 3 2 2 5 3 3 2" xfId="15285" xr:uid="{00000000-0005-0000-0000-000096290000}"/>
    <cellStyle name="Normal 2 2 3 2 2 5 3 3 2 2" xfId="31581" xr:uid="{00000000-0005-0000-0000-000097290000}"/>
    <cellStyle name="Normal 2 2 3 2 2 5 3 3 3" xfId="23435" xr:uid="{00000000-0005-0000-0000-000098290000}"/>
    <cellStyle name="Normal 2 2 3 2 2 5 3 4" xfId="9986" xr:uid="{00000000-0005-0000-0000-000099290000}"/>
    <cellStyle name="Normal 2 2 3 2 2 5 3 4 2" xfId="26282" xr:uid="{00000000-0005-0000-0000-00009A290000}"/>
    <cellStyle name="Normal 2 2 3 2 2 5 3 5" xfId="18136" xr:uid="{00000000-0005-0000-0000-00009B290000}"/>
    <cellStyle name="Normal 2 2 3 2 2 5 4" xfId="3210" xr:uid="{00000000-0005-0000-0000-00009C290000}"/>
    <cellStyle name="Normal 2 2 3 2 2 5 4 2" xfId="11356" xr:uid="{00000000-0005-0000-0000-00009D290000}"/>
    <cellStyle name="Normal 2 2 3 2 2 5 4 2 2" xfId="27652" xr:uid="{00000000-0005-0000-0000-00009E290000}"/>
    <cellStyle name="Normal 2 2 3 2 2 5 4 3" xfId="19506" xr:uid="{00000000-0005-0000-0000-00009F290000}"/>
    <cellStyle name="Normal 2 2 3 2 2 5 5" xfId="5729" xr:uid="{00000000-0005-0000-0000-0000A0290000}"/>
    <cellStyle name="Normal 2 2 3 2 2 5 5 2" xfId="13875" xr:uid="{00000000-0005-0000-0000-0000A1290000}"/>
    <cellStyle name="Normal 2 2 3 2 2 5 5 2 2" xfId="30171" xr:uid="{00000000-0005-0000-0000-0000A2290000}"/>
    <cellStyle name="Normal 2 2 3 2 2 5 5 3" xfId="22025" xr:uid="{00000000-0005-0000-0000-0000A3290000}"/>
    <cellStyle name="Normal 2 2 3 2 2 5 6" xfId="8576" xr:uid="{00000000-0005-0000-0000-0000A4290000}"/>
    <cellStyle name="Normal 2 2 3 2 2 5 6 2" xfId="24872" xr:uid="{00000000-0005-0000-0000-0000A5290000}"/>
    <cellStyle name="Normal 2 2 3 2 2 5 7" xfId="16726" xr:uid="{00000000-0005-0000-0000-0000A6290000}"/>
    <cellStyle name="Normal 2 2 3 2 2 6" xfId="791" xr:uid="{00000000-0005-0000-0000-0000A7290000}"/>
    <cellStyle name="Normal 2 2 3 2 2 6 2" xfId="2201" xr:uid="{00000000-0005-0000-0000-0000A8290000}"/>
    <cellStyle name="Normal 2 2 3 2 2 6 2 2" xfId="4741" xr:uid="{00000000-0005-0000-0000-0000A9290000}"/>
    <cellStyle name="Normal 2 2 3 2 2 6 2 2 2" xfId="12887" xr:uid="{00000000-0005-0000-0000-0000AA290000}"/>
    <cellStyle name="Normal 2 2 3 2 2 6 2 2 2 2" xfId="29183" xr:uid="{00000000-0005-0000-0000-0000AB290000}"/>
    <cellStyle name="Normal 2 2 3 2 2 6 2 2 3" xfId="21037" xr:uid="{00000000-0005-0000-0000-0000AC290000}"/>
    <cellStyle name="Normal 2 2 3 2 2 6 2 3" xfId="7500" xr:uid="{00000000-0005-0000-0000-0000AD290000}"/>
    <cellStyle name="Normal 2 2 3 2 2 6 2 3 2" xfId="15646" xr:uid="{00000000-0005-0000-0000-0000AE290000}"/>
    <cellStyle name="Normal 2 2 3 2 2 6 2 3 2 2" xfId="31942" xr:uid="{00000000-0005-0000-0000-0000AF290000}"/>
    <cellStyle name="Normal 2 2 3 2 2 6 2 3 3" xfId="23796" xr:uid="{00000000-0005-0000-0000-0000B0290000}"/>
    <cellStyle name="Normal 2 2 3 2 2 6 2 4" xfId="10347" xr:uid="{00000000-0005-0000-0000-0000B1290000}"/>
    <cellStyle name="Normal 2 2 3 2 2 6 2 4 2" xfId="26643" xr:uid="{00000000-0005-0000-0000-0000B2290000}"/>
    <cellStyle name="Normal 2 2 3 2 2 6 2 5" xfId="18497" xr:uid="{00000000-0005-0000-0000-0000B3290000}"/>
    <cellStyle name="Normal 2 2 3 2 2 6 3" xfId="3523" xr:uid="{00000000-0005-0000-0000-0000B4290000}"/>
    <cellStyle name="Normal 2 2 3 2 2 6 3 2" xfId="11669" xr:uid="{00000000-0005-0000-0000-0000B5290000}"/>
    <cellStyle name="Normal 2 2 3 2 2 6 3 2 2" xfId="27965" xr:uid="{00000000-0005-0000-0000-0000B6290000}"/>
    <cellStyle name="Normal 2 2 3 2 2 6 3 3" xfId="19819" xr:uid="{00000000-0005-0000-0000-0000B7290000}"/>
    <cellStyle name="Normal 2 2 3 2 2 6 4" xfId="6090" xr:uid="{00000000-0005-0000-0000-0000B8290000}"/>
    <cellStyle name="Normal 2 2 3 2 2 6 4 2" xfId="14236" xr:uid="{00000000-0005-0000-0000-0000B9290000}"/>
    <cellStyle name="Normal 2 2 3 2 2 6 4 2 2" xfId="30532" xr:uid="{00000000-0005-0000-0000-0000BA290000}"/>
    <cellStyle name="Normal 2 2 3 2 2 6 4 3" xfId="22386" xr:uid="{00000000-0005-0000-0000-0000BB290000}"/>
    <cellStyle name="Normal 2 2 3 2 2 6 5" xfId="8937" xr:uid="{00000000-0005-0000-0000-0000BC290000}"/>
    <cellStyle name="Normal 2 2 3 2 2 6 5 2" xfId="25233" xr:uid="{00000000-0005-0000-0000-0000BD290000}"/>
    <cellStyle name="Normal 2 2 3 2 2 6 6" xfId="17087" xr:uid="{00000000-0005-0000-0000-0000BE290000}"/>
    <cellStyle name="Normal 2 2 3 2 2 7" xfId="1496" xr:uid="{00000000-0005-0000-0000-0000BF290000}"/>
    <cellStyle name="Normal 2 2 3 2 2 7 2" xfId="4132" xr:uid="{00000000-0005-0000-0000-0000C0290000}"/>
    <cellStyle name="Normal 2 2 3 2 2 7 2 2" xfId="12278" xr:uid="{00000000-0005-0000-0000-0000C1290000}"/>
    <cellStyle name="Normal 2 2 3 2 2 7 2 2 2" xfId="28574" xr:uid="{00000000-0005-0000-0000-0000C2290000}"/>
    <cellStyle name="Normal 2 2 3 2 2 7 2 3" xfId="20428" xr:uid="{00000000-0005-0000-0000-0000C3290000}"/>
    <cellStyle name="Normal 2 2 3 2 2 7 3" xfId="6795" xr:uid="{00000000-0005-0000-0000-0000C4290000}"/>
    <cellStyle name="Normal 2 2 3 2 2 7 3 2" xfId="14941" xr:uid="{00000000-0005-0000-0000-0000C5290000}"/>
    <cellStyle name="Normal 2 2 3 2 2 7 3 2 2" xfId="31237" xr:uid="{00000000-0005-0000-0000-0000C6290000}"/>
    <cellStyle name="Normal 2 2 3 2 2 7 3 3" xfId="23091" xr:uid="{00000000-0005-0000-0000-0000C7290000}"/>
    <cellStyle name="Normal 2 2 3 2 2 7 4" xfId="9642" xr:uid="{00000000-0005-0000-0000-0000C8290000}"/>
    <cellStyle name="Normal 2 2 3 2 2 7 4 2" xfId="25938" xr:uid="{00000000-0005-0000-0000-0000C9290000}"/>
    <cellStyle name="Normal 2 2 3 2 2 7 5" xfId="17792" xr:uid="{00000000-0005-0000-0000-0000CA290000}"/>
    <cellStyle name="Normal 2 2 3 2 2 8" xfId="2914" xr:uid="{00000000-0005-0000-0000-0000CB290000}"/>
    <cellStyle name="Normal 2 2 3 2 2 8 2" xfId="11060" xr:uid="{00000000-0005-0000-0000-0000CC290000}"/>
    <cellStyle name="Normal 2 2 3 2 2 8 2 2" xfId="27356" xr:uid="{00000000-0005-0000-0000-0000CD290000}"/>
    <cellStyle name="Normal 2 2 3 2 2 8 3" xfId="19210" xr:uid="{00000000-0005-0000-0000-0000CE290000}"/>
    <cellStyle name="Normal 2 2 3 2 2 9" xfId="5385" xr:uid="{00000000-0005-0000-0000-0000CF290000}"/>
    <cellStyle name="Normal 2 2 3 2 2 9 2" xfId="13531" xr:uid="{00000000-0005-0000-0000-0000D0290000}"/>
    <cellStyle name="Normal 2 2 3 2 2 9 2 2" xfId="29827" xr:uid="{00000000-0005-0000-0000-0000D1290000}"/>
    <cellStyle name="Normal 2 2 3 2 2 9 3" xfId="21681" xr:uid="{00000000-0005-0000-0000-0000D2290000}"/>
    <cellStyle name="Normal 2 2 3 2 3" xfId="131" xr:uid="{00000000-0005-0000-0000-0000D3290000}"/>
    <cellStyle name="Normal 2 2 3 2 3 2" xfId="475" xr:uid="{00000000-0005-0000-0000-0000D4290000}"/>
    <cellStyle name="Normal 2 2 3 2 3 2 2" xfId="1181" xr:uid="{00000000-0005-0000-0000-0000D5290000}"/>
    <cellStyle name="Normal 2 2 3 2 3 2 2 2" xfId="2591" xr:uid="{00000000-0005-0000-0000-0000D6290000}"/>
    <cellStyle name="Normal 2 2 3 2 3 2 2 2 2" xfId="5075" xr:uid="{00000000-0005-0000-0000-0000D7290000}"/>
    <cellStyle name="Normal 2 2 3 2 3 2 2 2 2 2" xfId="13221" xr:uid="{00000000-0005-0000-0000-0000D8290000}"/>
    <cellStyle name="Normal 2 2 3 2 3 2 2 2 2 2 2" xfId="29517" xr:uid="{00000000-0005-0000-0000-0000D9290000}"/>
    <cellStyle name="Normal 2 2 3 2 3 2 2 2 2 3" xfId="21371" xr:uid="{00000000-0005-0000-0000-0000DA290000}"/>
    <cellStyle name="Normal 2 2 3 2 3 2 2 2 3" xfId="7890" xr:uid="{00000000-0005-0000-0000-0000DB290000}"/>
    <cellStyle name="Normal 2 2 3 2 3 2 2 2 3 2" xfId="16036" xr:uid="{00000000-0005-0000-0000-0000DC290000}"/>
    <cellStyle name="Normal 2 2 3 2 3 2 2 2 3 2 2" xfId="32332" xr:uid="{00000000-0005-0000-0000-0000DD290000}"/>
    <cellStyle name="Normal 2 2 3 2 3 2 2 2 3 3" xfId="24186" xr:uid="{00000000-0005-0000-0000-0000DE290000}"/>
    <cellStyle name="Normal 2 2 3 2 3 2 2 2 4" xfId="10737" xr:uid="{00000000-0005-0000-0000-0000DF290000}"/>
    <cellStyle name="Normal 2 2 3 2 3 2 2 2 4 2" xfId="27033" xr:uid="{00000000-0005-0000-0000-0000E0290000}"/>
    <cellStyle name="Normal 2 2 3 2 3 2 2 2 5" xfId="18887" xr:uid="{00000000-0005-0000-0000-0000E1290000}"/>
    <cellStyle name="Normal 2 2 3 2 3 2 2 3" xfId="3857" xr:uid="{00000000-0005-0000-0000-0000E2290000}"/>
    <cellStyle name="Normal 2 2 3 2 3 2 2 3 2" xfId="12003" xr:uid="{00000000-0005-0000-0000-0000E3290000}"/>
    <cellStyle name="Normal 2 2 3 2 3 2 2 3 2 2" xfId="28299" xr:uid="{00000000-0005-0000-0000-0000E4290000}"/>
    <cellStyle name="Normal 2 2 3 2 3 2 2 3 3" xfId="20153" xr:uid="{00000000-0005-0000-0000-0000E5290000}"/>
    <cellStyle name="Normal 2 2 3 2 3 2 2 4" xfId="6480" xr:uid="{00000000-0005-0000-0000-0000E6290000}"/>
    <cellStyle name="Normal 2 2 3 2 3 2 2 4 2" xfId="14626" xr:uid="{00000000-0005-0000-0000-0000E7290000}"/>
    <cellStyle name="Normal 2 2 3 2 3 2 2 4 2 2" xfId="30922" xr:uid="{00000000-0005-0000-0000-0000E8290000}"/>
    <cellStyle name="Normal 2 2 3 2 3 2 2 4 3" xfId="22776" xr:uid="{00000000-0005-0000-0000-0000E9290000}"/>
    <cellStyle name="Normal 2 2 3 2 3 2 2 5" xfId="9327" xr:uid="{00000000-0005-0000-0000-0000EA290000}"/>
    <cellStyle name="Normal 2 2 3 2 3 2 2 5 2" xfId="25623" xr:uid="{00000000-0005-0000-0000-0000EB290000}"/>
    <cellStyle name="Normal 2 2 3 2 3 2 2 6" xfId="17477" xr:uid="{00000000-0005-0000-0000-0000EC290000}"/>
    <cellStyle name="Normal 2 2 3 2 3 2 3" xfId="1886" xr:uid="{00000000-0005-0000-0000-0000ED290000}"/>
    <cellStyle name="Normal 2 2 3 2 3 2 3 2" xfId="4466" xr:uid="{00000000-0005-0000-0000-0000EE290000}"/>
    <cellStyle name="Normal 2 2 3 2 3 2 3 2 2" xfId="12612" xr:uid="{00000000-0005-0000-0000-0000EF290000}"/>
    <cellStyle name="Normal 2 2 3 2 3 2 3 2 2 2" xfId="28908" xr:uid="{00000000-0005-0000-0000-0000F0290000}"/>
    <cellStyle name="Normal 2 2 3 2 3 2 3 2 3" xfId="20762" xr:uid="{00000000-0005-0000-0000-0000F1290000}"/>
    <cellStyle name="Normal 2 2 3 2 3 2 3 3" xfId="7185" xr:uid="{00000000-0005-0000-0000-0000F2290000}"/>
    <cellStyle name="Normal 2 2 3 2 3 2 3 3 2" xfId="15331" xr:uid="{00000000-0005-0000-0000-0000F3290000}"/>
    <cellStyle name="Normal 2 2 3 2 3 2 3 3 2 2" xfId="31627" xr:uid="{00000000-0005-0000-0000-0000F4290000}"/>
    <cellStyle name="Normal 2 2 3 2 3 2 3 3 3" xfId="23481" xr:uid="{00000000-0005-0000-0000-0000F5290000}"/>
    <cellStyle name="Normal 2 2 3 2 3 2 3 4" xfId="10032" xr:uid="{00000000-0005-0000-0000-0000F6290000}"/>
    <cellStyle name="Normal 2 2 3 2 3 2 3 4 2" xfId="26328" xr:uid="{00000000-0005-0000-0000-0000F7290000}"/>
    <cellStyle name="Normal 2 2 3 2 3 2 3 5" xfId="18182" xr:uid="{00000000-0005-0000-0000-0000F8290000}"/>
    <cellStyle name="Normal 2 2 3 2 3 2 4" xfId="3248" xr:uid="{00000000-0005-0000-0000-0000F9290000}"/>
    <cellStyle name="Normal 2 2 3 2 3 2 4 2" xfId="11394" xr:uid="{00000000-0005-0000-0000-0000FA290000}"/>
    <cellStyle name="Normal 2 2 3 2 3 2 4 2 2" xfId="27690" xr:uid="{00000000-0005-0000-0000-0000FB290000}"/>
    <cellStyle name="Normal 2 2 3 2 3 2 4 3" xfId="19544" xr:uid="{00000000-0005-0000-0000-0000FC290000}"/>
    <cellStyle name="Normal 2 2 3 2 3 2 5" xfId="5775" xr:uid="{00000000-0005-0000-0000-0000FD290000}"/>
    <cellStyle name="Normal 2 2 3 2 3 2 5 2" xfId="13921" xr:uid="{00000000-0005-0000-0000-0000FE290000}"/>
    <cellStyle name="Normal 2 2 3 2 3 2 5 2 2" xfId="30217" xr:uid="{00000000-0005-0000-0000-0000FF290000}"/>
    <cellStyle name="Normal 2 2 3 2 3 2 5 3" xfId="22071" xr:uid="{00000000-0005-0000-0000-0000002A0000}"/>
    <cellStyle name="Normal 2 2 3 2 3 2 6" xfId="8622" xr:uid="{00000000-0005-0000-0000-0000012A0000}"/>
    <cellStyle name="Normal 2 2 3 2 3 2 6 2" xfId="24918" xr:uid="{00000000-0005-0000-0000-0000022A0000}"/>
    <cellStyle name="Normal 2 2 3 2 3 2 7" xfId="16772" xr:uid="{00000000-0005-0000-0000-0000032A0000}"/>
    <cellStyle name="Normal 2 2 3 2 3 3" xfId="837" xr:uid="{00000000-0005-0000-0000-0000042A0000}"/>
    <cellStyle name="Normal 2 2 3 2 3 3 2" xfId="2247" xr:uid="{00000000-0005-0000-0000-0000052A0000}"/>
    <cellStyle name="Normal 2 2 3 2 3 3 2 2" xfId="4779" xr:uid="{00000000-0005-0000-0000-0000062A0000}"/>
    <cellStyle name="Normal 2 2 3 2 3 3 2 2 2" xfId="12925" xr:uid="{00000000-0005-0000-0000-0000072A0000}"/>
    <cellStyle name="Normal 2 2 3 2 3 3 2 2 2 2" xfId="29221" xr:uid="{00000000-0005-0000-0000-0000082A0000}"/>
    <cellStyle name="Normal 2 2 3 2 3 3 2 2 3" xfId="21075" xr:uid="{00000000-0005-0000-0000-0000092A0000}"/>
    <cellStyle name="Normal 2 2 3 2 3 3 2 3" xfId="7546" xr:uid="{00000000-0005-0000-0000-00000A2A0000}"/>
    <cellStyle name="Normal 2 2 3 2 3 3 2 3 2" xfId="15692" xr:uid="{00000000-0005-0000-0000-00000B2A0000}"/>
    <cellStyle name="Normal 2 2 3 2 3 3 2 3 2 2" xfId="31988" xr:uid="{00000000-0005-0000-0000-00000C2A0000}"/>
    <cellStyle name="Normal 2 2 3 2 3 3 2 3 3" xfId="23842" xr:uid="{00000000-0005-0000-0000-00000D2A0000}"/>
    <cellStyle name="Normal 2 2 3 2 3 3 2 4" xfId="10393" xr:uid="{00000000-0005-0000-0000-00000E2A0000}"/>
    <cellStyle name="Normal 2 2 3 2 3 3 2 4 2" xfId="26689" xr:uid="{00000000-0005-0000-0000-00000F2A0000}"/>
    <cellStyle name="Normal 2 2 3 2 3 3 2 5" xfId="18543" xr:uid="{00000000-0005-0000-0000-0000102A0000}"/>
    <cellStyle name="Normal 2 2 3 2 3 3 3" xfId="3561" xr:uid="{00000000-0005-0000-0000-0000112A0000}"/>
    <cellStyle name="Normal 2 2 3 2 3 3 3 2" xfId="11707" xr:uid="{00000000-0005-0000-0000-0000122A0000}"/>
    <cellStyle name="Normal 2 2 3 2 3 3 3 2 2" xfId="28003" xr:uid="{00000000-0005-0000-0000-0000132A0000}"/>
    <cellStyle name="Normal 2 2 3 2 3 3 3 3" xfId="19857" xr:uid="{00000000-0005-0000-0000-0000142A0000}"/>
    <cellStyle name="Normal 2 2 3 2 3 3 4" xfId="6136" xr:uid="{00000000-0005-0000-0000-0000152A0000}"/>
    <cellStyle name="Normal 2 2 3 2 3 3 4 2" xfId="14282" xr:uid="{00000000-0005-0000-0000-0000162A0000}"/>
    <cellStyle name="Normal 2 2 3 2 3 3 4 2 2" xfId="30578" xr:uid="{00000000-0005-0000-0000-0000172A0000}"/>
    <cellStyle name="Normal 2 2 3 2 3 3 4 3" xfId="22432" xr:uid="{00000000-0005-0000-0000-0000182A0000}"/>
    <cellStyle name="Normal 2 2 3 2 3 3 5" xfId="8983" xr:uid="{00000000-0005-0000-0000-0000192A0000}"/>
    <cellStyle name="Normal 2 2 3 2 3 3 5 2" xfId="25279" xr:uid="{00000000-0005-0000-0000-00001A2A0000}"/>
    <cellStyle name="Normal 2 2 3 2 3 3 6" xfId="17133" xr:uid="{00000000-0005-0000-0000-00001B2A0000}"/>
    <cellStyle name="Normal 2 2 3 2 3 4" xfId="1542" xr:uid="{00000000-0005-0000-0000-00001C2A0000}"/>
    <cellStyle name="Normal 2 2 3 2 3 4 2" xfId="4170" xr:uid="{00000000-0005-0000-0000-00001D2A0000}"/>
    <cellStyle name="Normal 2 2 3 2 3 4 2 2" xfId="12316" xr:uid="{00000000-0005-0000-0000-00001E2A0000}"/>
    <cellStyle name="Normal 2 2 3 2 3 4 2 2 2" xfId="28612" xr:uid="{00000000-0005-0000-0000-00001F2A0000}"/>
    <cellStyle name="Normal 2 2 3 2 3 4 2 3" xfId="20466" xr:uid="{00000000-0005-0000-0000-0000202A0000}"/>
    <cellStyle name="Normal 2 2 3 2 3 4 3" xfId="6841" xr:uid="{00000000-0005-0000-0000-0000212A0000}"/>
    <cellStyle name="Normal 2 2 3 2 3 4 3 2" xfId="14987" xr:uid="{00000000-0005-0000-0000-0000222A0000}"/>
    <cellStyle name="Normal 2 2 3 2 3 4 3 2 2" xfId="31283" xr:uid="{00000000-0005-0000-0000-0000232A0000}"/>
    <cellStyle name="Normal 2 2 3 2 3 4 3 3" xfId="23137" xr:uid="{00000000-0005-0000-0000-0000242A0000}"/>
    <cellStyle name="Normal 2 2 3 2 3 4 4" xfId="9688" xr:uid="{00000000-0005-0000-0000-0000252A0000}"/>
    <cellStyle name="Normal 2 2 3 2 3 4 4 2" xfId="25984" xr:uid="{00000000-0005-0000-0000-0000262A0000}"/>
    <cellStyle name="Normal 2 2 3 2 3 4 5" xfId="17838" xr:uid="{00000000-0005-0000-0000-0000272A0000}"/>
    <cellStyle name="Normal 2 2 3 2 3 5" xfId="2952" xr:uid="{00000000-0005-0000-0000-0000282A0000}"/>
    <cellStyle name="Normal 2 2 3 2 3 5 2" xfId="11098" xr:uid="{00000000-0005-0000-0000-0000292A0000}"/>
    <cellStyle name="Normal 2 2 3 2 3 5 2 2" xfId="27394" xr:uid="{00000000-0005-0000-0000-00002A2A0000}"/>
    <cellStyle name="Normal 2 2 3 2 3 5 3" xfId="19248" xr:uid="{00000000-0005-0000-0000-00002B2A0000}"/>
    <cellStyle name="Normal 2 2 3 2 3 6" xfId="5431" xr:uid="{00000000-0005-0000-0000-00002C2A0000}"/>
    <cellStyle name="Normal 2 2 3 2 3 6 2" xfId="13577" xr:uid="{00000000-0005-0000-0000-00002D2A0000}"/>
    <cellStyle name="Normal 2 2 3 2 3 6 2 2" xfId="29873" xr:uid="{00000000-0005-0000-0000-00002E2A0000}"/>
    <cellStyle name="Normal 2 2 3 2 3 6 3" xfId="21727" xr:uid="{00000000-0005-0000-0000-00002F2A0000}"/>
    <cellStyle name="Normal 2 2 3 2 3 7" xfId="8278" xr:uid="{00000000-0005-0000-0000-0000302A0000}"/>
    <cellStyle name="Normal 2 2 3 2 3 7 2" xfId="24574" xr:uid="{00000000-0005-0000-0000-0000312A0000}"/>
    <cellStyle name="Normal 2 2 3 2 3 8" xfId="16428" xr:uid="{00000000-0005-0000-0000-0000322A0000}"/>
    <cellStyle name="Normal 2 2 3 2 4" xfId="215" xr:uid="{00000000-0005-0000-0000-0000332A0000}"/>
    <cellStyle name="Normal 2 2 3 2 4 2" xfId="559" xr:uid="{00000000-0005-0000-0000-0000342A0000}"/>
    <cellStyle name="Normal 2 2 3 2 4 2 2" xfId="1265" xr:uid="{00000000-0005-0000-0000-0000352A0000}"/>
    <cellStyle name="Normal 2 2 3 2 4 2 2 2" xfId="2675" xr:uid="{00000000-0005-0000-0000-0000362A0000}"/>
    <cellStyle name="Normal 2 2 3 2 4 2 2 2 2" xfId="5149" xr:uid="{00000000-0005-0000-0000-0000372A0000}"/>
    <cellStyle name="Normal 2 2 3 2 4 2 2 2 2 2" xfId="13295" xr:uid="{00000000-0005-0000-0000-0000382A0000}"/>
    <cellStyle name="Normal 2 2 3 2 4 2 2 2 2 2 2" xfId="29591" xr:uid="{00000000-0005-0000-0000-0000392A0000}"/>
    <cellStyle name="Normal 2 2 3 2 4 2 2 2 2 3" xfId="21445" xr:uid="{00000000-0005-0000-0000-00003A2A0000}"/>
    <cellStyle name="Normal 2 2 3 2 4 2 2 2 3" xfId="7974" xr:uid="{00000000-0005-0000-0000-00003B2A0000}"/>
    <cellStyle name="Normal 2 2 3 2 4 2 2 2 3 2" xfId="16120" xr:uid="{00000000-0005-0000-0000-00003C2A0000}"/>
    <cellStyle name="Normal 2 2 3 2 4 2 2 2 3 2 2" xfId="32416" xr:uid="{00000000-0005-0000-0000-00003D2A0000}"/>
    <cellStyle name="Normal 2 2 3 2 4 2 2 2 3 3" xfId="24270" xr:uid="{00000000-0005-0000-0000-00003E2A0000}"/>
    <cellStyle name="Normal 2 2 3 2 4 2 2 2 4" xfId="10821" xr:uid="{00000000-0005-0000-0000-00003F2A0000}"/>
    <cellStyle name="Normal 2 2 3 2 4 2 2 2 4 2" xfId="27117" xr:uid="{00000000-0005-0000-0000-0000402A0000}"/>
    <cellStyle name="Normal 2 2 3 2 4 2 2 2 5" xfId="18971" xr:uid="{00000000-0005-0000-0000-0000412A0000}"/>
    <cellStyle name="Normal 2 2 3 2 4 2 2 3" xfId="3931" xr:uid="{00000000-0005-0000-0000-0000422A0000}"/>
    <cellStyle name="Normal 2 2 3 2 4 2 2 3 2" xfId="12077" xr:uid="{00000000-0005-0000-0000-0000432A0000}"/>
    <cellStyle name="Normal 2 2 3 2 4 2 2 3 2 2" xfId="28373" xr:uid="{00000000-0005-0000-0000-0000442A0000}"/>
    <cellStyle name="Normal 2 2 3 2 4 2 2 3 3" xfId="20227" xr:uid="{00000000-0005-0000-0000-0000452A0000}"/>
    <cellStyle name="Normal 2 2 3 2 4 2 2 4" xfId="6564" xr:uid="{00000000-0005-0000-0000-0000462A0000}"/>
    <cellStyle name="Normal 2 2 3 2 4 2 2 4 2" xfId="14710" xr:uid="{00000000-0005-0000-0000-0000472A0000}"/>
    <cellStyle name="Normal 2 2 3 2 4 2 2 4 2 2" xfId="31006" xr:uid="{00000000-0005-0000-0000-0000482A0000}"/>
    <cellStyle name="Normal 2 2 3 2 4 2 2 4 3" xfId="22860" xr:uid="{00000000-0005-0000-0000-0000492A0000}"/>
    <cellStyle name="Normal 2 2 3 2 4 2 2 5" xfId="9411" xr:uid="{00000000-0005-0000-0000-00004A2A0000}"/>
    <cellStyle name="Normal 2 2 3 2 4 2 2 5 2" xfId="25707" xr:uid="{00000000-0005-0000-0000-00004B2A0000}"/>
    <cellStyle name="Normal 2 2 3 2 4 2 2 6" xfId="17561" xr:uid="{00000000-0005-0000-0000-00004C2A0000}"/>
    <cellStyle name="Normal 2 2 3 2 4 2 3" xfId="1970" xr:uid="{00000000-0005-0000-0000-00004D2A0000}"/>
    <cellStyle name="Normal 2 2 3 2 4 2 3 2" xfId="4540" xr:uid="{00000000-0005-0000-0000-00004E2A0000}"/>
    <cellStyle name="Normal 2 2 3 2 4 2 3 2 2" xfId="12686" xr:uid="{00000000-0005-0000-0000-00004F2A0000}"/>
    <cellStyle name="Normal 2 2 3 2 4 2 3 2 2 2" xfId="28982" xr:uid="{00000000-0005-0000-0000-0000502A0000}"/>
    <cellStyle name="Normal 2 2 3 2 4 2 3 2 3" xfId="20836" xr:uid="{00000000-0005-0000-0000-0000512A0000}"/>
    <cellStyle name="Normal 2 2 3 2 4 2 3 3" xfId="7269" xr:uid="{00000000-0005-0000-0000-0000522A0000}"/>
    <cellStyle name="Normal 2 2 3 2 4 2 3 3 2" xfId="15415" xr:uid="{00000000-0005-0000-0000-0000532A0000}"/>
    <cellStyle name="Normal 2 2 3 2 4 2 3 3 2 2" xfId="31711" xr:uid="{00000000-0005-0000-0000-0000542A0000}"/>
    <cellStyle name="Normal 2 2 3 2 4 2 3 3 3" xfId="23565" xr:uid="{00000000-0005-0000-0000-0000552A0000}"/>
    <cellStyle name="Normal 2 2 3 2 4 2 3 4" xfId="10116" xr:uid="{00000000-0005-0000-0000-0000562A0000}"/>
    <cellStyle name="Normal 2 2 3 2 4 2 3 4 2" xfId="26412" xr:uid="{00000000-0005-0000-0000-0000572A0000}"/>
    <cellStyle name="Normal 2 2 3 2 4 2 3 5" xfId="18266" xr:uid="{00000000-0005-0000-0000-0000582A0000}"/>
    <cellStyle name="Normal 2 2 3 2 4 2 4" xfId="3322" xr:uid="{00000000-0005-0000-0000-0000592A0000}"/>
    <cellStyle name="Normal 2 2 3 2 4 2 4 2" xfId="11468" xr:uid="{00000000-0005-0000-0000-00005A2A0000}"/>
    <cellStyle name="Normal 2 2 3 2 4 2 4 2 2" xfId="27764" xr:uid="{00000000-0005-0000-0000-00005B2A0000}"/>
    <cellStyle name="Normal 2 2 3 2 4 2 4 3" xfId="19618" xr:uid="{00000000-0005-0000-0000-00005C2A0000}"/>
    <cellStyle name="Normal 2 2 3 2 4 2 5" xfId="5859" xr:uid="{00000000-0005-0000-0000-00005D2A0000}"/>
    <cellStyle name="Normal 2 2 3 2 4 2 5 2" xfId="14005" xr:uid="{00000000-0005-0000-0000-00005E2A0000}"/>
    <cellStyle name="Normal 2 2 3 2 4 2 5 2 2" xfId="30301" xr:uid="{00000000-0005-0000-0000-00005F2A0000}"/>
    <cellStyle name="Normal 2 2 3 2 4 2 5 3" xfId="22155" xr:uid="{00000000-0005-0000-0000-0000602A0000}"/>
    <cellStyle name="Normal 2 2 3 2 4 2 6" xfId="8706" xr:uid="{00000000-0005-0000-0000-0000612A0000}"/>
    <cellStyle name="Normal 2 2 3 2 4 2 6 2" xfId="25002" xr:uid="{00000000-0005-0000-0000-0000622A0000}"/>
    <cellStyle name="Normal 2 2 3 2 4 2 7" xfId="16856" xr:uid="{00000000-0005-0000-0000-0000632A0000}"/>
    <cellStyle name="Normal 2 2 3 2 4 3" xfId="921" xr:uid="{00000000-0005-0000-0000-0000642A0000}"/>
    <cellStyle name="Normal 2 2 3 2 4 3 2" xfId="2331" xr:uid="{00000000-0005-0000-0000-0000652A0000}"/>
    <cellStyle name="Normal 2 2 3 2 4 3 2 2" xfId="4853" xr:uid="{00000000-0005-0000-0000-0000662A0000}"/>
    <cellStyle name="Normal 2 2 3 2 4 3 2 2 2" xfId="12999" xr:uid="{00000000-0005-0000-0000-0000672A0000}"/>
    <cellStyle name="Normal 2 2 3 2 4 3 2 2 2 2" xfId="29295" xr:uid="{00000000-0005-0000-0000-0000682A0000}"/>
    <cellStyle name="Normal 2 2 3 2 4 3 2 2 3" xfId="21149" xr:uid="{00000000-0005-0000-0000-0000692A0000}"/>
    <cellStyle name="Normal 2 2 3 2 4 3 2 3" xfId="7630" xr:uid="{00000000-0005-0000-0000-00006A2A0000}"/>
    <cellStyle name="Normal 2 2 3 2 4 3 2 3 2" xfId="15776" xr:uid="{00000000-0005-0000-0000-00006B2A0000}"/>
    <cellStyle name="Normal 2 2 3 2 4 3 2 3 2 2" xfId="32072" xr:uid="{00000000-0005-0000-0000-00006C2A0000}"/>
    <cellStyle name="Normal 2 2 3 2 4 3 2 3 3" xfId="23926" xr:uid="{00000000-0005-0000-0000-00006D2A0000}"/>
    <cellStyle name="Normal 2 2 3 2 4 3 2 4" xfId="10477" xr:uid="{00000000-0005-0000-0000-00006E2A0000}"/>
    <cellStyle name="Normal 2 2 3 2 4 3 2 4 2" xfId="26773" xr:uid="{00000000-0005-0000-0000-00006F2A0000}"/>
    <cellStyle name="Normal 2 2 3 2 4 3 2 5" xfId="18627" xr:uid="{00000000-0005-0000-0000-0000702A0000}"/>
    <cellStyle name="Normal 2 2 3 2 4 3 3" xfId="3635" xr:uid="{00000000-0005-0000-0000-0000712A0000}"/>
    <cellStyle name="Normal 2 2 3 2 4 3 3 2" xfId="11781" xr:uid="{00000000-0005-0000-0000-0000722A0000}"/>
    <cellStyle name="Normal 2 2 3 2 4 3 3 2 2" xfId="28077" xr:uid="{00000000-0005-0000-0000-0000732A0000}"/>
    <cellStyle name="Normal 2 2 3 2 4 3 3 3" xfId="19931" xr:uid="{00000000-0005-0000-0000-0000742A0000}"/>
    <cellStyle name="Normal 2 2 3 2 4 3 4" xfId="6220" xr:uid="{00000000-0005-0000-0000-0000752A0000}"/>
    <cellStyle name="Normal 2 2 3 2 4 3 4 2" xfId="14366" xr:uid="{00000000-0005-0000-0000-0000762A0000}"/>
    <cellStyle name="Normal 2 2 3 2 4 3 4 2 2" xfId="30662" xr:uid="{00000000-0005-0000-0000-0000772A0000}"/>
    <cellStyle name="Normal 2 2 3 2 4 3 4 3" xfId="22516" xr:uid="{00000000-0005-0000-0000-0000782A0000}"/>
    <cellStyle name="Normal 2 2 3 2 4 3 5" xfId="9067" xr:uid="{00000000-0005-0000-0000-0000792A0000}"/>
    <cellStyle name="Normal 2 2 3 2 4 3 5 2" xfId="25363" xr:uid="{00000000-0005-0000-0000-00007A2A0000}"/>
    <cellStyle name="Normal 2 2 3 2 4 3 6" xfId="17217" xr:uid="{00000000-0005-0000-0000-00007B2A0000}"/>
    <cellStyle name="Normal 2 2 3 2 4 4" xfId="1626" xr:uid="{00000000-0005-0000-0000-00007C2A0000}"/>
    <cellStyle name="Normal 2 2 3 2 4 4 2" xfId="4244" xr:uid="{00000000-0005-0000-0000-00007D2A0000}"/>
    <cellStyle name="Normal 2 2 3 2 4 4 2 2" xfId="12390" xr:uid="{00000000-0005-0000-0000-00007E2A0000}"/>
    <cellStyle name="Normal 2 2 3 2 4 4 2 2 2" xfId="28686" xr:uid="{00000000-0005-0000-0000-00007F2A0000}"/>
    <cellStyle name="Normal 2 2 3 2 4 4 2 3" xfId="20540" xr:uid="{00000000-0005-0000-0000-0000802A0000}"/>
    <cellStyle name="Normal 2 2 3 2 4 4 3" xfId="6925" xr:uid="{00000000-0005-0000-0000-0000812A0000}"/>
    <cellStyle name="Normal 2 2 3 2 4 4 3 2" xfId="15071" xr:uid="{00000000-0005-0000-0000-0000822A0000}"/>
    <cellStyle name="Normal 2 2 3 2 4 4 3 2 2" xfId="31367" xr:uid="{00000000-0005-0000-0000-0000832A0000}"/>
    <cellStyle name="Normal 2 2 3 2 4 4 3 3" xfId="23221" xr:uid="{00000000-0005-0000-0000-0000842A0000}"/>
    <cellStyle name="Normal 2 2 3 2 4 4 4" xfId="9772" xr:uid="{00000000-0005-0000-0000-0000852A0000}"/>
    <cellStyle name="Normal 2 2 3 2 4 4 4 2" xfId="26068" xr:uid="{00000000-0005-0000-0000-0000862A0000}"/>
    <cellStyle name="Normal 2 2 3 2 4 4 5" xfId="17922" xr:uid="{00000000-0005-0000-0000-0000872A0000}"/>
    <cellStyle name="Normal 2 2 3 2 4 5" xfId="3026" xr:uid="{00000000-0005-0000-0000-0000882A0000}"/>
    <cellStyle name="Normal 2 2 3 2 4 5 2" xfId="11172" xr:uid="{00000000-0005-0000-0000-0000892A0000}"/>
    <cellStyle name="Normal 2 2 3 2 4 5 2 2" xfId="27468" xr:uid="{00000000-0005-0000-0000-00008A2A0000}"/>
    <cellStyle name="Normal 2 2 3 2 4 5 3" xfId="19322" xr:uid="{00000000-0005-0000-0000-00008B2A0000}"/>
    <cellStyle name="Normal 2 2 3 2 4 6" xfId="5515" xr:uid="{00000000-0005-0000-0000-00008C2A0000}"/>
    <cellStyle name="Normal 2 2 3 2 4 6 2" xfId="13661" xr:uid="{00000000-0005-0000-0000-00008D2A0000}"/>
    <cellStyle name="Normal 2 2 3 2 4 6 2 2" xfId="29957" xr:uid="{00000000-0005-0000-0000-00008E2A0000}"/>
    <cellStyle name="Normal 2 2 3 2 4 6 3" xfId="21811" xr:uid="{00000000-0005-0000-0000-00008F2A0000}"/>
    <cellStyle name="Normal 2 2 3 2 4 7" xfId="8362" xr:uid="{00000000-0005-0000-0000-0000902A0000}"/>
    <cellStyle name="Normal 2 2 3 2 4 7 2" xfId="24658" xr:uid="{00000000-0005-0000-0000-0000912A0000}"/>
    <cellStyle name="Normal 2 2 3 2 4 8" xfId="16512" xr:uid="{00000000-0005-0000-0000-0000922A0000}"/>
    <cellStyle name="Normal 2 2 3 2 5" xfId="295" xr:uid="{00000000-0005-0000-0000-0000932A0000}"/>
    <cellStyle name="Normal 2 2 3 2 5 2" xfId="639" xr:uid="{00000000-0005-0000-0000-0000942A0000}"/>
    <cellStyle name="Normal 2 2 3 2 5 2 2" xfId="1345" xr:uid="{00000000-0005-0000-0000-0000952A0000}"/>
    <cellStyle name="Normal 2 2 3 2 5 2 2 2" xfId="2755" xr:uid="{00000000-0005-0000-0000-0000962A0000}"/>
    <cellStyle name="Normal 2 2 3 2 5 2 2 2 2" xfId="5223" xr:uid="{00000000-0005-0000-0000-0000972A0000}"/>
    <cellStyle name="Normal 2 2 3 2 5 2 2 2 2 2" xfId="13369" xr:uid="{00000000-0005-0000-0000-0000982A0000}"/>
    <cellStyle name="Normal 2 2 3 2 5 2 2 2 2 2 2" xfId="29665" xr:uid="{00000000-0005-0000-0000-0000992A0000}"/>
    <cellStyle name="Normal 2 2 3 2 5 2 2 2 2 3" xfId="21519" xr:uid="{00000000-0005-0000-0000-00009A2A0000}"/>
    <cellStyle name="Normal 2 2 3 2 5 2 2 2 3" xfId="8054" xr:uid="{00000000-0005-0000-0000-00009B2A0000}"/>
    <cellStyle name="Normal 2 2 3 2 5 2 2 2 3 2" xfId="16200" xr:uid="{00000000-0005-0000-0000-00009C2A0000}"/>
    <cellStyle name="Normal 2 2 3 2 5 2 2 2 3 2 2" xfId="32496" xr:uid="{00000000-0005-0000-0000-00009D2A0000}"/>
    <cellStyle name="Normal 2 2 3 2 5 2 2 2 3 3" xfId="24350" xr:uid="{00000000-0005-0000-0000-00009E2A0000}"/>
    <cellStyle name="Normal 2 2 3 2 5 2 2 2 4" xfId="10901" xr:uid="{00000000-0005-0000-0000-00009F2A0000}"/>
    <cellStyle name="Normal 2 2 3 2 5 2 2 2 4 2" xfId="27197" xr:uid="{00000000-0005-0000-0000-0000A02A0000}"/>
    <cellStyle name="Normal 2 2 3 2 5 2 2 2 5" xfId="19051" xr:uid="{00000000-0005-0000-0000-0000A12A0000}"/>
    <cellStyle name="Normal 2 2 3 2 5 2 2 3" xfId="4005" xr:uid="{00000000-0005-0000-0000-0000A22A0000}"/>
    <cellStyle name="Normal 2 2 3 2 5 2 2 3 2" xfId="12151" xr:uid="{00000000-0005-0000-0000-0000A32A0000}"/>
    <cellStyle name="Normal 2 2 3 2 5 2 2 3 2 2" xfId="28447" xr:uid="{00000000-0005-0000-0000-0000A42A0000}"/>
    <cellStyle name="Normal 2 2 3 2 5 2 2 3 3" xfId="20301" xr:uid="{00000000-0005-0000-0000-0000A52A0000}"/>
    <cellStyle name="Normal 2 2 3 2 5 2 2 4" xfId="6644" xr:uid="{00000000-0005-0000-0000-0000A62A0000}"/>
    <cellStyle name="Normal 2 2 3 2 5 2 2 4 2" xfId="14790" xr:uid="{00000000-0005-0000-0000-0000A72A0000}"/>
    <cellStyle name="Normal 2 2 3 2 5 2 2 4 2 2" xfId="31086" xr:uid="{00000000-0005-0000-0000-0000A82A0000}"/>
    <cellStyle name="Normal 2 2 3 2 5 2 2 4 3" xfId="22940" xr:uid="{00000000-0005-0000-0000-0000A92A0000}"/>
    <cellStyle name="Normal 2 2 3 2 5 2 2 5" xfId="9491" xr:uid="{00000000-0005-0000-0000-0000AA2A0000}"/>
    <cellStyle name="Normal 2 2 3 2 5 2 2 5 2" xfId="25787" xr:uid="{00000000-0005-0000-0000-0000AB2A0000}"/>
    <cellStyle name="Normal 2 2 3 2 5 2 2 6" xfId="17641" xr:uid="{00000000-0005-0000-0000-0000AC2A0000}"/>
    <cellStyle name="Normal 2 2 3 2 5 2 3" xfId="2050" xr:uid="{00000000-0005-0000-0000-0000AD2A0000}"/>
    <cellStyle name="Normal 2 2 3 2 5 2 3 2" xfId="4614" xr:uid="{00000000-0005-0000-0000-0000AE2A0000}"/>
    <cellStyle name="Normal 2 2 3 2 5 2 3 2 2" xfId="12760" xr:uid="{00000000-0005-0000-0000-0000AF2A0000}"/>
    <cellStyle name="Normal 2 2 3 2 5 2 3 2 2 2" xfId="29056" xr:uid="{00000000-0005-0000-0000-0000B02A0000}"/>
    <cellStyle name="Normal 2 2 3 2 5 2 3 2 3" xfId="20910" xr:uid="{00000000-0005-0000-0000-0000B12A0000}"/>
    <cellStyle name="Normal 2 2 3 2 5 2 3 3" xfId="7349" xr:uid="{00000000-0005-0000-0000-0000B22A0000}"/>
    <cellStyle name="Normal 2 2 3 2 5 2 3 3 2" xfId="15495" xr:uid="{00000000-0005-0000-0000-0000B32A0000}"/>
    <cellStyle name="Normal 2 2 3 2 5 2 3 3 2 2" xfId="31791" xr:uid="{00000000-0005-0000-0000-0000B42A0000}"/>
    <cellStyle name="Normal 2 2 3 2 5 2 3 3 3" xfId="23645" xr:uid="{00000000-0005-0000-0000-0000B52A0000}"/>
    <cellStyle name="Normal 2 2 3 2 5 2 3 4" xfId="10196" xr:uid="{00000000-0005-0000-0000-0000B62A0000}"/>
    <cellStyle name="Normal 2 2 3 2 5 2 3 4 2" xfId="26492" xr:uid="{00000000-0005-0000-0000-0000B72A0000}"/>
    <cellStyle name="Normal 2 2 3 2 5 2 3 5" xfId="18346" xr:uid="{00000000-0005-0000-0000-0000B82A0000}"/>
    <cellStyle name="Normal 2 2 3 2 5 2 4" xfId="3396" xr:uid="{00000000-0005-0000-0000-0000B92A0000}"/>
    <cellStyle name="Normal 2 2 3 2 5 2 4 2" xfId="11542" xr:uid="{00000000-0005-0000-0000-0000BA2A0000}"/>
    <cellStyle name="Normal 2 2 3 2 5 2 4 2 2" xfId="27838" xr:uid="{00000000-0005-0000-0000-0000BB2A0000}"/>
    <cellStyle name="Normal 2 2 3 2 5 2 4 3" xfId="19692" xr:uid="{00000000-0005-0000-0000-0000BC2A0000}"/>
    <cellStyle name="Normal 2 2 3 2 5 2 5" xfId="5939" xr:uid="{00000000-0005-0000-0000-0000BD2A0000}"/>
    <cellStyle name="Normal 2 2 3 2 5 2 5 2" xfId="14085" xr:uid="{00000000-0005-0000-0000-0000BE2A0000}"/>
    <cellStyle name="Normal 2 2 3 2 5 2 5 2 2" xfId="30381" xr:uid="{00000000-0005-0000-0000-0000BF2A0000}"/>
    <cellStyle name="Normal 2 2 3 2 5 2 5 3" xfId="22235" xr:uid="{00000000-0005-0000-0000-0000C02A0000}"/>
    <cellStyle name="Normal 2 2 3 2 5 2 6" xfId="8786" xr:uid="{00000000-0005-0000-0000-0000C12A0000}"/>
    <cellStyle name="Normal 2 2 3 2 5 2 6 2" xfId="25082" xr:uid="{00000000-0005-0000-0000-0000C22A0000}"/>
    <cellStyle name="Normal 2 2 3 2 5 2 7" xfId="16936" xr:uid="{00000000-0005-0000-0000-0000C32A0000}"/>
    <cellStyle name="Normal 2 2 3 2 5 3" xfId="1001" xr:uid="{00000000-0005-0000-0000-0000C42A0000}"/>
    <cellStyle name="Normal 2 2 3 2 5 3 2" xfId="2411" xr:uid="{00000000-0005-0000-0000-0000C52A0000}"/>
    <cellStyle name="Normal 2 2 3 2 5 3 2 2" xfId="4927" xr:uid="{00000000-0005-0000-0000-0000C62A0000}"/>
    <cellStyle name="Normal 2 2 3 2 5 3 2 2 2" xfId="13073" xr:uid="{00000000-0005-0000-0000-0000C72A0000}"/>
    <cellStyle name="Normal 2 2 3 2 5 3 2 2 2 2" xfId="29369" xr:uid="{00000000-0005-0000-0000-0000C82A0000}"/>
    <cellStyle name="Normal 2 2 3 2 5 3 2 2 3" xfId="21223" xr:uid="{00000000-0005-0000-0000-0000C92A0000}"/>
    <cellStyle name="Normal 2 2 3 2 5 3 2 3" xfId="7710" xr:uid="{00000000-0005-0000-0000-0000CA2A0000}"/>
    <cellStyle name="Normal 2 2 3 2 5 3 2 3 2" xfId="15856" xr:uid="{00000000-0005-0000-0000-0000CB2A0000}"/>
    <cellStyle name="Normal 2 2 3 2 5 3 2 3 2 2" xfId="32152" xr:uid="{00000000-0005-0000-0000-0000CC2A0000}"/>
    <cellStyle name="Normal 2 2 3 2 5 3 2 3 3" xfId="24006" xr:uid="{00000000-0005-0000-0000-0000CD2A0000}"/>
    <cellStyle name="Normal 2 2 3 2 5 3 2 4" xfId="10557" xr:uid="{00000000-0005-0000-0000-0000CE2A0000}"/>
    <cellStyle name="Normal 2 2 3 2 5 3 2 4 2" xfId="26853" xr:uid="{00000000-0005-0000-0000-0000CF2A0000}"/>
    <cellStyle name="Normal 2 2 3 2 5 3 2 5" xfId="18707" xr:uid="{00000000-0005-0000-0000-0000D02A0000}"/>
    <cellStyle name="Normal 2 2 3 2 5 3 3" xfId="3709" xr:uid="{00000000-0005-0000-0000-0000D12A0000}"/>
    <cellStyle name="Normal 2 2 3 2 5 3 3 2" xfId="11855" xr:uid="{00000000-0005-0000-0000-0000D22A0000}"/>
    <cellStyle name="Normal 2 2 3 2 5 3 3 2 2" xfId="28151" xr:uid="{00000000-0005-0000-0000-0000D32A0000}"/>
    <cellStyle name="Normal 2 2 3 2 5 3 3 3" xfId="20005" xr:uid="{00000000-0005-0000-0000-0000D42A0000}"/>
    <cellStyle name="Normal 2 2 3 2 5 3 4" xfId="6300" xr:uid="{00000000-0005-0000-0000-0000D52A0000}"/>
    <cellStyle name="Normal 2 2 3 2 5 3 4 2" xfId="14446" xr:uid="{00000000-0005-0000-0000-0000D62A0000}"/>
    <cellStyle name="Normal 2 2 3 2 5 3 4 2 2" xfId="30742" xr:uid="{00000000-0005-0000-0000-0000D72A0000}"/>
    <cellStyle name="Normal 2 2 3 2 5 3 4 3" xfId="22596" xr:uid="{00000000-0005-0000-0000-0000D82A0000}"/>
    <cellStyle name="Normal 2 2 3 2 5 3 5" xfId="9147" xr:uid="{00000000-0005-0000-0000-0000D92A0000}"/>
    <cellStyle name="Normal 2 2 3 2 5 3 5 2" xfId="25443" xr:uid="{00000000-0005-0000-0000-0000DA2A0000}"/>
    <cellStyle name="Normal 2 2 3 2 5 3 6" xfId="17297" xr:uid="{00000000-0005-0000-0000-0000DB2A0000}"/>
    <cellStyle name="Normal 2 2 3 2 5 4" xfId="1706" xr:uid="{00000000-0005-0000-0000-0000DC2A0000}"/>
    <cellStyle name="Normal 2 2 3 2 5 4 2" xfId="4318" xr:uid="{00000000-0005-0000-0000-0000DD2A0000}"/>
    <cellStyle name="Normal 2 2 3 2 5 4 2 2" xfId="12464" xr:uid="{00000000-0005-0000-0000-0000DE2A0000}"/>
    <cellStyle name="Normal 2 2 3 2 5 4 2 2 2" xfId="28760" xr:uid="{00000000-0005-0000-0000-0000DF2A0000}"/>
    <cellStyle name="Normal 2 2 3 2 5 4 2 3" xfId="20614" xr:uid="{00000000-0005-0000-0000-0000E02A0000}"/>
    <cellStyle name="Normal 2 2 3 2 5 4 3" xfId="7005" xr:uid="{00000000-0005-0000-0000-0000E12A0000}"/>
    <cellStyle name="Normal 2 2 3 2 5 4 3 2" xfId="15151" xr:uid="{00000000-0005-0000-0000-0000E22A0000}"/>
    <cellStyle name="Normal 2 2 3 2 5 4 3 2 2" xfId="31447" xr:uid="{00000000-0005-0000-0000-0000E32A0000}"/>
    <cellStyle name="Normal 2 2 3 2 5 4 3 3" xfId="23301" xr:uid="{00000000-0005-0000-0000-0000E42A0000}"/>
    <cellStyle name="Normal 2 2 3 2 5 4 4" xfId="9852" xr:uid="{00000000-0005-0000-0000-0000E52A0000}"/>
    <cellStyle name="Normal 2 2 3 2 5 4 4 2" xfId="26148" xr:uid="{00000000-0005-0000-0000-0000E62A0000}"/>
    <cellStyle name="Normal 2 2 3 2 5 4 5" xfId="18002" xr:uid="{00000000-0005-0000-0000-0000E72A0000}"/>
    <cellStyle name="Normal 2 2 3 2 5 5" xfId="3100" xr:uid="{00000000-0005-0000-0000-0000E82A0000}"/>
    <cellStyle name="Normal 2 2 3 2 5 5 2" xfId="11246" xr:uid="{00000000-0005-0000-0000-0000E92A0000}"/>
    <cellStyle name="Normal 2 2 3 2 5 5 2 2" xfId="27542" xr:uid="{00000000-0005-0000-0000-0000EA2A0000}"/>
    <cellStyle name="Normal 2 2 3 2 5 5 3" xfId="19396" xr:uid="{00000000-0005-0000-0000-0000EB2A0000}"/>
    <cellStyle name="Normal 2 2 3 2 5 6" xfId="5595" xr:uid="{00000000-0005-0000-0000-0000EC2A0000}"/>
    <cellStyle name="Normal 2 2 3 2 5 6 2" xfId="13741" xr:uid="{00000000-0005-0000-0000-0000ED2A0000}"/>
    <cellStyle name="Normal 2 2 3 2 5 6 2 2" xfId="30037" xr:uid="{00000000-0005-0000-0000-0000EE2A0000}"/>
    <cellStyle name="Normal 2 2 3 2 5 6 3" xfId="21891" xr:uid="{00000000-0005-0000-0000-0000EF2A0000}"/>
    <cellStyle name="Normal 2 2 3 2 5 7" xfId="8442" xr:uid="{00000000-0005-0000-0000-0000F02A0000}"/>
    <cellStyle name="Normal 2 2 3 2 5 7 2" xfId="24738" xr:uid="{00000000-0005-0000-0000-0000F12A0000}"/>
    <cellStyle name="Normal 2 2 3 2 5 8" xfId="16592" xr:uid="{00000000-0005-0000-0000-0000F22A0000}"/>
    <cellStyle name="Normal 2 2 3 2 6" xfId="385" xr:uid="{00000000-0005-0000-0000-0000F32A0000}"/>
    <cellStyle name="Normal 2 2 3 2 6 2" xfId="1091" xr:uid="{00000000-0005-0000-0000-0000F42A0000}"/>
    <cellStyle name="Normal 2 2 3 2 6 2 2" xfId="2501" xr:uid="{00000000-0005-0000-0000-0000F52A0000}"/>
    <cellStyle name="Normal 2 2 3 2 6 2 2 2" xfId="5001" xr:uid="{00000000-0005-0000-0000-0000F62A0000}"/>
    <cellStyle name="Normal 2 2 3 2 6 2 2 2 2" xfId="13147" xr:uid="{00000000-0005-0000-0000-0000F72A0000}"/>
    <cellStyle name="Normal 2 2 3 2 6 2 2 2 2 2" xfId="29443" xr:uid="{00000000-0005-0000-0000-0000F82A0000}"/>
    <cellStyle name="Normal 2 2 3 2 6 2 2 2 3" xfId="21297" xr:uid="{00000000-0005-0000-0000-0000F92A0000}"/>
    <cellStyle name="Normal 2 2 3 2 6 2 2 3" xfId="7800" xr:uid="{00000000-0005-0000-0000-0000FA2A0000}"/>
    <cellStyle name="Normal 2 2 3 2 6 2 2 3 2" xfId="15946" xr:uid="{00000000-0005-0000-0000-0000FB2A0000}"/>
    <cellStyle name="Normal 2 2 3 2 6 2 2 3 2 2" xfId="32242" xr:uid="{00000000-0005-0000-0000-0000FC2A0000}"/>
    <cellStyle name="Normal 2 2 3 2 6 2 2 3 3" xfId="24096" xr:uid="{00000000-0005-0000-0000-0000FD2A0000}"/>
    <cellStyle name="Normal 2 2 3 2 6 2 2 4" xfId="10647" xr:uid="{00000000-0005-0000-0000-0000FE2A0000}"/>
    <cellStyle name="Normal 2 2 3 2 6 2 2 4 2" xfId="26943" xr:uid="{00000000-0005-0000-0000-0000FF2A0000}"/>
    <cellStyle name="Normal 2 2 3 2 6 2 2 5" xfId="18797" xr:uid="{00000000-0005-0000-0000-0000002B0000}"/>
    <cellStyle name="Normal 2 2 3 2 6 2 3" xfId="3783" xr:uid="{00000000-0005-0000-0000-0000012B0000}"/>
    <cellStyle name="Normal 2 2 3 2 6 2 3 2" xfId="11929" xr:uid="{00000000-0005-0000-0000-0000022B0000}"/>
    <cellStyle name="Normal 2 2 3 2 6 2 3 2 2" xfId="28225" xr:uid="{00000000-0005-0000-0000-0000032B0000}"/>
    <cellStyle name="Normal 2 2 3 2 6 2 3 3" xfId="20079" xr:uid="{00000000-0005-0000-0000-0000042B0000}"/>
    <cellStyle name="Normal 2 2 3 2 6 2 4" xfId="6390" xr:uid="{00000000-0005-0000-0000-0000052B0000}"/>
    <cellStyle name="Normal 2 2 3 2 6 2 4 2" xfId="14536" xr:uid="{00000000-0005-0000-0000-0000062B0000}"/>
    <cellStyle name="Normal 2 2 3 2 6 2 4 2 2" xfId="30832" xr:uid="{00000000-0005-0000-0000-0000072B0000}"/>
    <cellStyle name="Normal 2 2 3 2 6 2 4 3" xfId="22686" xr:uid="{00000000-0005-0000-0000-0000082B0000}"/>
    <cellStyle name="Normal 2 2 3 2 6 2 5" xfId="9237" xr:uid="{00000000-0005-0000-0000-0000092B0000}"/>
    <cellStyle name="Normal 2 2 3 2 6 2 5 2" xfId="25533" xr:uid="{00000000-0005-0000-0000-00000A2B0000}"/>
    <cellStyle name="Normal 2 2 3 2 6 2 6" xfId="17387" xr:uid="{00000000-0005-0000-0000-00000B2B0000}"/>
    <cellStyle name="Normal 2 2 3 2 6 3" xfId="1796" xr:uid="{00000000-0005-0000-0000-00000C2B0000}"/>
    <cellStyle name="Normal 2 2 3 2 6 3 2" xfId="4392" xr:uid="{00000000-0005-0000-0000-00000D2B0000}"/>
    <cellStyle name="Normal 2 2 3 2 6 3 2 2" xfId="12538" xr:uid="{00000000-0005-0000-0000-00000E2B0000}"/>
    <cellStyle name="Normal 2 2 3 2 6 3 2 2 2" xfId="28834" xr:uid="{00000000-0005-0000-0000-00000F2B0000}"/>
    <cellStyle name="Normal 2 2 3 2 6 3 2 3" xfId="20688" xr:uid="{00000000-0005-0000-0000-0000102B0000}"/>
    <cellStyle name="Normal 2 2 3 2 6 3 3" xfId="7095" xr:uid="{00000000-0005-0000-0000-0000112B0000}"/>
    <cellStyle name="Normal 2 2 3 2 6 3 3 2" xfId="15241" xr:uid="{00000000-0005-0000-0000-0000122B0000}"/>
    <cellStyle name="Normal 2 2 3 2 6 3 3 2 2" xfId="31537" xr:uid="{00000000-0005-0000-0000-0000132B0000}"/>
    <cellStyle name="Normal 2 2 3 2 6 3 3 3" xfId="23391" xr:uid="{00000000-0005-0000-0000-0000142B0000}"/>
    <cellStyle name="Normal 2 2 3 2 6 3 4" xfId="9942" xr:uid="{00000000-0005-0000-0000-0000152B0000}"/>
    <cellStyle name="Normal 2 2 3 2 6 3 4 2" xfId="26238" xr:uid="{00000000-0005-0000-0000-0000162B0000}"/>
    <cellStyle name="Normal 2 2 3 2 6 3 5" xfId="18092" xr:uid="{00000000-0005-0000-0000-0000172B0000}"/>
    <cellStyle name="Normal 2 2 3 2 6 4" xfId="3174" xr:uid="{00000000-0005-0000-0000-0000182B0000}"/>
    <cellStyle name="Normal 2 2 3 2 6 4 2" xfId="11320" xr:uid="{00000000-0005-0000-0000-0000192B0000}"/>
    <cellStyle name="Normal 2 2 3 2 6 4 2 2" xfId="27616" xr:uid="{00000000-0005-0000-0000-00001A2B0000}"/>
    <cellStyle name="Normal 2 2 3 2 6 4 3" xfId="19470" xr:uid="{00000000-0005-0000-0000-00001B2B0000}"/>
    <cellStyle name="Normal 2 2 3 2 6 5" xfId="5685" xr:uid="{00000000-0005-0000-0000-00001C2B0000}"/>
    <cellStyle name="Normal 2 2 3 2 6 5 2" xfId="13831" xr:uid="{00000000-0005-0000-0000-00001D2B0000}"/>
    <cellStyle name="Normal 2 2 3 2 6 5 2 2" xfId="30127" xr:uid="{00000000-0005-0000-0000-00001E2B0000}"/>
    <cellStyle name="Normal 2 2 3 2 6 5 3" xfId="21981" xr:uid="{00000000-0005-0000-0000-00001F2B0000}"/>
    <cellStyle name="Normal 2 2 3 2 6 6" xfId="8532" xr:uid="{00000000-0005-0000-0000-0000202B0000}"/>
    <cellStyle name="Normal 2 2 3 2 6 6 2" xfId="24828" xr:uid="{00000000-0005-0000-0000-0000212B0000}"/>
    <cellStyle name="Normal 2 2 3 2 6 7" xfId="16682" xr:uid="{00000000-0005-0000-0000-0000222B0000}"/>
    <cellStyle name="Normal 2 2 3 2 7" xfId="747" xr:uid="{00000000-0005-0000-0000-0000232B0000}"/>
    <cellStyle name="Normal 2 2 3 2 7 2" xfId="2157" xr:uid="{00000000-0005-0000-0000-0000242B0000}"/>
    <cellStyle name="Normal 2 2 3 2 7 2 2" xfId="4705" xr:uid="{00000000-0005-0000-0000-0000252B0000}"/>
    <cellStyle name="Normal 2 2 3 2 7 2 2 2" xfId="12851" xr:uid="{00000000-0005-0000-0000-0000262B0000}"/>
    <cellStyle name="Normal 2 2 3 2 7 2 2 2 2" xfId="29147" xr:uid="{00000000-0005-0000-0000-0000272B0000}"/>
    <cellStyle name="Normal 2 2 3 2 7 2 2 3" xfId="21001" xr:uid="{00000000-0005-0000-0000-0000282B0000}"/>
    <cellStyle name="Normal 2 2 3 2 7 2 3" xfId="7456" xr:uid="{00000000-0005-0000-0000-0000292B0000}"/>
    <cellStyle name="Normal 2 2 3 2 7 2 3 2" xfId="15602" xr:uid="{00000000-0005-0000-0000-00002A2B0000}"/>
    <cellStyle name="Normal 2 2 3 2 7 2 3 2 2" xfId="31898" xr:uid="{00000000-0005-0000-0000-00002B2B0000}"/>
    <cellStyle name="Normal 2 2 3 2 7 2 3 3" xfId="23752" xr:uid="{00000000-0005-0000-0000-00002C2B0000}"/>
    <cellStyle name="Normal 2 2 3 2 7 2 4" xfId="10303" xr:uid="{00000000-0005-0000-0000-00002D2B0000}"/>
    <cellStyle name="Normal 2 2 3 2 7 2 4 2" xfId="26599" xr:uid="{00000000-0005-0000-0000-00002E2B0000}"/>
    <cellStyle name="Normal 2 2 3 2 7 2 5" xfId="18453" xr:uid="{00000000-0005-0000-0000-00002F2B0000}"/>
    <cellStyle name="Normal 2 2 3 2 7 3" xfId="3487" xr:uid="{00000000-0005-0000-0000-0000302B0000}"/>
    <cellStyle name="Normal 2 2 3 2 7 3 2" xfId="11633" xr:uid="{00000000-0005-0000-0000-0000312B0000}"/>
    <cellStyle name="Normal 2 2 3 2 7 3 2 2" xfId="27929" xr:uid="{00000000-0005-0000-0000-0000322B0000}"/>
    <cellStyle name="Normal 2 2 3 2 7 3 3" xfId="19783" xr:uid="{00000000-0005-0000-0000-0000332B0000}"/>
    <cellStyle name="Normal 2 2 3 2 7 4" xfId="6046" xr:uid="{00000000-0005-0000-0000-0000342B0000}"/>
    <cellStyle name="Normal 2 2 3 2 7 4 2" xfId="14192" xr:uid="{00000000-0005-0000-0000-0000352B0000}"/>
    <cellStyle name="Normal 2 2 3 2 7 4 2 2" xfId="30488" xr:uid="{00000000-0005-0000-0000-0000362B0000}"/>
    <cellStyle name="Normal 2 2 3 2 7 4 3" xfId="22342" xr:uid="{00000000-0005-0000-0000-0000372B0000}"/>
    <cellStyle name="Normal 2 2 3 2 7 5" xfId="8893" xr:uid="{00000000-0005-0000-0000-0000382B0000}"/>
    <cellStyle name="Normal 2 2 3 2 7 5 2" xfId="25189" xr:uid="{00000000-0005-0000-0000-0000392B0000}"/>
    <cellStyle name="Normal 2 2 3 2 7 6" xfId="17043" xr:uid="{00000000-0005-0000-0000-00003A2B0000}"/>
    <cellStyle name="Normal 2 2 3 2 8" xfId="1452" xr:uid="{00000000-0005-0000-0000-00003B2B0000}"/>
    <cellStyle name="Normal 2 2 3 2 8 2" xfId="4096" xr:uid="{00000000-0005-0000-0000-00003C2B0000}"/>
    <cellStyle name="Normal 2 2 3 2 8 2 2" xfId="12242" xr:uid="{00000000-0005-0000-0000-00003D2B0000}"/>
    <cellStyle name="Normal 2 2 3 2 8 2 2 2" xfId="28538" xr:uid="{00000000-0005-0000-0000-00003E2B0000}"/>
    <cellStyle name="Normal 2 2 3 2 8 2 3" xfId="20392" xr:uid="{00000000-0005-0000-0000-00003F2B0000}"/>
    <cellStyle name="Normal 2 2 3 2 8 3" xfId="6751" xr:uid="{00000000-0005-0000-0000-0000402B0000}"/>
    <cellStyle name="Normal 2 2 3 2 8 3 2" xfId="14897" xr:uid="{00000000-0005-0000-0000-0000412B0000}"/>
    <cellStyle name="Normal 2 2 3 2 8 3 2 2" xfId="31193" xr:uid="{00000000-0005-0000-0000-0000422B0000}"/>
    <cellStyle name="Normal 2 2 3 2 8 3 3" xfId="23047" xr:uid="{00000000-0005-0000-0000-0000432B0000}"/>
    <cellStyle name="Normal 2 2 3 2 8 4" xfId="9598" xr:uid="{00000000-0005-0000-0000-0000442B0000}"/>
    <cellStyle name="Normal 2 2 3 2 8 4 2" xfId="25894" xr:uid="{00000000-0005-0000-0000-0000452B0000}"/>
    <cellStyle name="Normal 2 2 3 2 8 5" xfId="17748" xr:uid="{00000000-0005-0000-0000-0000462B0000}"/>
    <cellStyle name="Normal 2 2 3 2 9" xfId="2878" xr:uid="{00000000-0005-0000-0000-0000472B0000}"/>
    <cellStyle name="Normal 2 2 3 2 9 2" xfId="11024" xr:uid="{00000000-0005-0000-0000-0000482B0000}"/>
    <cellStyle name="Normal 2 2 3 2 9 2 2" xfId="27320" xr:uid="{00000000-0005-0000-0000-0000492B0000}"/>
    <cellStyle name="Normal 2 2 3 2 9 3" xfId="19174" xr:uid="{00000000-0005-0000-0000-00004A2B0000}"/>
    <cellStyle name="Normal 2 2 3 3" xfId="63" xr:uid="{00000000-0005-0000-0000-00004B2B0000}"/>
    <cellStyle name="Normal 2 2 3 3 10" xfId="8210" xr:uid="{00000000-0005-0000-0000-00004C2B0000}"/>
    <cellStyle name="Normal 2 2 3 3 10 2" xfId="24506" xr:uid="{00000000-0005-0000-0000-00004D2B0000}"/>
    <cellStyle name="Normal 2 2 3 3 11" xfId="16360" xr:uid="{00000000-0005-0000-0000-00004E2B0000}"/>
    <cellStyle name="Normal 2 2 3 3 2" xfId="153" xr:uid="{00000000-0005-0000-0000-00004F2B0000}"/>
    <cellStyle name="Normal 2 2 3 3 2 2" xfId="497" xr:uid="{00000000-0005-0000-0000-0000502B0000}"/>
    <cellStyle name="Normal 2 2 3 3 2 2 2" xfId="1203" xr:uid="{00000000-0005-0000-0000-0000512B0000}"/>
    <cellStyle name="Normal 2 2 3 3 2 2 2 2" xfId="2613" xr:uid="{00000000-0005-0000-0000-0000522B0000}"/>
    <cellStyle name="Normal 2 2 3 3 2 2 2 2 2" xfId="5093" xr:uid="{00000000-0005-0000-0000-0000532B0000}"/>
    <cellStyle name="Normal 2 2 3 3 2 2 2 2 2 2" xfId="13239" xr:uid="{00000000-0005-0000-0000-0000542B0000}"/>
    <cellStyle name="Normal 2 2 3 3 2 2 2 2 2 2 2" xfId="29535" xr:uid="{00000000-0005-0000-0000-0000552B0000}"/>
    <cellStyle name="Normal 2 2 3 3 2 2 2 2 2 3" xfId="21389" xr:uid="{00000000-0005-0000-0000-0000562B0000}"/>
    <cellStyle name="Normal 2 2 3 3 2 2 2 2 3" xfId="7912" xr:uid="{00000000-0005-0000-0000-0000572B0000}"/>
    <cellStyle name="Normal 2 2 3 3 2 2 2 2 3 2" xfId="16058" xr:uid="{00000000-0005-0000-0000-0000582B0000}"/>
    <cellStyle name="Normal 2 2 3 3 2 2 2 2 3 2 2" xfId="32354" xr:uid="{00000000-0005-0000-0000-0000592B0000}"/>
    <cellStyle name="Normal 2 2 3 3 2 2 2 2 3 3" xfId="24208" xr:uid="{00000000-0005-0000-0000-00005A2B0000}"/>
    <cellStyle name="Normal 2 2 3 3 2 2 2 2 4" xfId="10759" xr:uid="{00000000-0005-0000-0000-00005B2B0000}"/>
    <cellStyle name="Normal 2 2 3 3 2 2 2 2 4 2" xfId="27055" xr:uid="{00000000-0005-0000-0000-00005C2B0000}"/>
    <cellStyle name="Normal 2 2 3 3 2 2 2 2 5" xfId="18909" xr:uid="{00000000-0005-0000-0000-00005D2B0000}"/>
    <cellStyle name="Normal 2 2 3 3 2 2 2 3" xfId="3875" xr:uid="{00000000-0005-0000-0000-00005E2B0000}"/>
    <cellStyle name="Normal 2 2 3 3 2 2 2 3 2" xfId="12021" xr:uid="{00000000-0005-0000-0000-00005F2B0000}"/>
    <cellStyle name="Normal 2 2 3 3 2 2 2 3 2 2" xfId="28317" xr:uid="{00000000-0005-0000-0000-0000602B0000}"/>
    <cellStyle name="Normal 2 2 3 3 2 2 2 3 3" xfId="20171" xr:uid="{00000000-0005-0000-0000-0000612B0000}"/>
    <cellStyle name="Normal 2 2 3 3 2 2 2 4" xfId="6502" xr:uid="{00000000-0005-0000-0000-0000622B0000}"/>
    <cellStyle name="Normal 2 2 3 3 2 2 2 4 2" xfId="14648" xr:uid="{00000000-0005-0000-0000-0000632B0000}"/>
    <cellStyle name="Normal 2 2 3 3 2 2 2 4 2 2" xfId="30944" xr:uid="{00000000-0005-0000-0000-0000642B0000}"/>
    <cellStyle name="Normal 2 2 3 3 2 2 2 4 3" xfId="22798" xr:uid="{00000000-0005-0000-0000-0000652B0000}"/>
    <cellStyle name="Normal 2 2 3 3 2 2 2 5" xfId="9349" xr:uid="{00000000-0005-0000-0000-0000662B0000}"/>
    <cellStyle name="Normal 2 2 3 3 2 2 2 5 2" xfId="25645" xr:uid="{00000000-0005-0000-0000-0000672B0000}"/>
    <cellStyle name="Normal 2 2 3 3 2 2 2 6" xfId="17499" xr:uid="{00000000-0005-0000-0000-0000682B0000}"/>
    <cellStyle name="Normal 2 2 3 3 2 2 3" xfId="1908" xr:uid="{00000000-0005-0000-0000-0000692B0000}"/>
    <cellStyle name="Normal 2 2 3 3 2 2 3 2" xfId="4484" xr:uid="{00000000-0005-0000-0000-00006A2B0000}"/>
    <cellStyle name="Normal 2 2 3 3 2 2 3 2 2" xfId="12630" xr:uid="{00000000-0005-0000-0000-00006B2B0000}"/>
    <cellStyle name="Normal 2 2 3 3 2 2 3 2 2 2" xfId="28926" xr:uid="{00000000-0005-0000-0000-00006C2B0000}"/>
    <cellStyle name="Normal 2 2 3 3 2 2 3 2 3" xfId="20780" xr:uid="{00000000-0005-0000-0000-00006D2B0000}"/>
    <cellStyle name="Normal 2 2 3 3 2 2 3 3" xfId="7207" xr:uid="{00000000-0005-0000-0000-00006E2B0000}"/>
    <cellStyle name="Normal 2 2 3 3 2 2 3 3 2" xfId="15353" xr:uid="{00000000-0005-0000-0000-00006F2B0000}"/>
    <cellStyle name="Normal 2 2 3 3 2 2 3 3 2 2" xfId="31649" xr:uid="{00000000-0005-0000-0000-0000702B0000}"/>
    <cellStyle name="Normal 2 2 3 3 2 2 3 3 3" xfId="23503" xr:uid="{00000000-0005-0000-0000-0000712B0000}"/>
    <cellStyle name="Normal 2 2 3 3 2 2 3 4" xfId="10054" xr:uid="{00000000-0005-0000-0000-0000722B0000}"/>
    <cellStyle name="Normal 2 2 3 3 2 2 3 4 2" xfId="26350" xr:uid="{00000000-0005-0000-0000-0000732B0000}"/>
    <cellStyle name="Normal 2 2 3 3 2 2 3 5" xfId="18204" xr:uid="{00000000-0005-0000-0000-0000742B0000}"/>
    <cellStyle name="Normal 2 2 3 3 2 2 4" xfId="3266" xr:uid="{00000000-0005-0000-0000-0000752B0000}"/>
    <cellStyle name="Normal 2 2 3 3 2 2 4 2" xfId="11412" xr:uid="{00000000-0005-0000-0000-0000762B0000}"/>
    <cellStyle name="Normal 2 2 3 3 2 2 4 2 2" xfId="27708" xr:uid="{00000000-0005-0000-0000-0000772B0000}"/>
    <cellStyle name="Normal 2 2 3 3 2 2 4 3" xfId="19562" xr:uid="{00000000-0005-0000-0000-0000782B0000}"/>
    <cellStyle name="Normal 2 2 3 3 2 2 5" xfId="5797" xr:uid="{00000000-0005-0000-0000-0000792B0000}"/>
    <cellStyle name="Normal 2 2 3 3 2 2 5 2" xfId="13943" xr:uid="{00000000-0005-0000-0000-00007A2B0000}"/>
    <cellStyle name="Normal 2 2 3 3 2 2 5 2 2" xfId="30239" xr:uid="{00000000-0005-0000-0000-00007B2B0000}"/>
    <cellStyle name="Normal 2 2 3 3 2 2 5 3" xfId="22093" xr:uid="{00000000-0005-0000-0000-00007C2B0000}"/>
    <cellStyle name="Normal 2 2 3 3 2 2 6" xfId="8644" xr:uid="{00000000-0005-0000-0000-00007D2B0000}"/>
    <cellStyle name="Normal 2 2 3 3 2 2 6 2" xfId="24940" xr:uid="{00000000-0005-0000-0000-00007E2B0000}"/>
    <cellStyle name="Normal 2 2 3 3 2 2 7" xfId="16794" xr:uid="{00000000-0005-0000-0000-00007F2B0000}"/>
    <cellStyle name="Normal 2 2 3 3 2 3" xfId="859" xr:uid="{00000000-0005-0000-0000-0000802B0000}"/>
    <cellStyle name="Normal 2 2 3 3 2 3 2" xfId="2269" xr:uid="{00000000-0005-0000-0000-0000812B0000}"/>
    <cellStyle name="Normal 2 2 3 3 2 3 2 2" xfId="4797" xr:uid="{00000000-0005-0000-0000-0000822B0000}"/>
    <cellStyle name="Normal 2 2 3 3 2 3 2 2 2" xfId="12943" xr:uid="{00000000-0005-0000-0000-0000832B0000}"/>
    <cellStyle name="Normal 2 2 3 3 2 3 2 2 2 2" xfId="29239" xr:uid="{00000000-0005-0000-0000-0000842B0000}"/>
    <cellStyle name="Normal 2 2 3 3 2 3 2 2 3" xfId="21093" xr:uid="{00000000-0005-0000-0000-0000852B0000}"/>
    <cellStyle name="Normal 2 2 3 3 2 3 2 3" xfId="7568" xr:uid="{00000000-0005-0000-0000-0000862B0000}"/>
    <cellStyle name="Normal 2 2 3 3 2 3 2 3 2" xfId="15714" xr:uid="{00000000-0005-0000-0000-0000872B0000}"/>
    <cellStyle name="Normal 2 2 3 3 2 3 2 3 2 2" xfId="32010" xr:uid="{00000000-0005-0000-0000-0000882B0000}"/>
    <cellStyle name="Normal 2 2 3 3 2 3 2 3 3" xfId="23864" xr:uid="{00000000-0005-0000-0000-0000892B0000}"/>
    <cellStyle name="Normal 2 2 3 3 2 3 2 4" xfId="10415" xr:uid="{00000000-0005-0000-0000-00008A2B0000}"/>
    <cellStyle name="Normal 2 2 3 3 2 3 2 4 2" xfId="26711" xr:uid="{00000000-0005-0000-0000-00008B2B0000}"/>
    <cellStyle name="Normal 2 2 3 3 2 3 2 5" xfId="18565" xr:uid="{00000000-0005-0000-0000-00008C2B0000}"/>
    <cellStyle name="Normal 2 2 3 3 2 3 3" xfId="3579" xr:uid="{00000000-0005-0000-0000-00008D2B0000}"/>
    <cellStyle name="Normal 2 2 3 3 2 3 3 2" xfId="11725" xr:uid="{00000000-0005-0000-0000-00008E2B0000}"/>
    <cellStyle name="Normal 2 2 3 3 2 3 3 2 2" xfId="28021" xr:uid="{00000000-0005-0000-0000-00008F2B0000}"/>
    <cellStyle name="Normal 2 2 3 3 2 3 3 3" xfId="19875" xr:uid="{00000000-0005-0000-0000-0000902B0000}"/>
    <cellStyle name="Normal 2 2 3 3 2 3 4" xfId="6158" xr:uid="{00000000-0005-0000-0000-0000912B0000}"/>
    <cellStyle name="Normal 2 2 3 3 2 3 4 2" xfId="14304" xr:uid="{00000000-0005-0000-0000-0000922B0000}"/>
    <cellStyle name="Normal 2 2 3 3 2 3 4 2 2" xfId="30600" xr:uid="{00000000-0005-0000-0000-0000932B0000}"/>
    <cellStyle name="Normal 2 2 3 3 2 3 4 3" xfId="22454" xr:uid="{00000000-0005-0000-0000-0000942B0000}"/>
    <cellStyle name="Normal 2 2 3 3 2 3 5" xfId="9005" xr:uid="{00000000-0005-0000-0000-0000952B0000}"/>
    <cellStyle name="Normal 2 2 3 3 2 3 5 2" xfId="25301" xr:uid="{00000000-0005-0000-0000-0000962B0000}"/>
    <cellStyle name="Normal 2 2 3 3 2 3 6" xfId="17155" xr:uid="{00000000-0005-0000-0000-0000972B0000}"/>
    <cellStyle name="Normal 2 2 3 3 2 4" xfId="1564" xr:uid="{00000000-0005-0000-0000-0000982B0000}"/>
    <cellStyle name="Normal 2 2 3 3 2 4 2" xfId="4188" xr:uid="{00000000-0005-0000-0000-0000992B0000}"/>
    <cellStyle name="Normal 2 2 3 3 2 4 2 2" xfId="12334" xr:uid="{00000000-0005-0000-0000-00009A2B0000}"/>
    <cellStyle name="Normal 2 2 3 3 2 4 2 2 2" xfId="28630" xr:uid="{00000000-0005-0000-0000-00009B2B0000}"/>
    <cellStyle name="Normal 2 2 3 3 2 4 2 3" xfId="20484" xr:uid="{00000000-0005-0000-0000-00009C2B0000}"/>
    <cellStyle name="Normal 2 2 3 3 2 4 3" xfId="6863" xr:uid="{00000000-0005-0000-0000-00009D2B0000}"/>
    <cellStyle name="Normal 2 2 3 3 2 4 3 2" xfId="15009" xr:uid="{00000000-0005-0000-0000-00009E2B0000}"/>
    <cellStyle name="Normal 2 2 3 3 2 4 3 2 2" xfId="31305" xr:uid="{00000000-0005-0000-0000-00009F2B0000}"/>
    <cellStyle name="Normal 2 2 3 3 2 4 3 3" xfId="23159" xr:uid="{00000000-0005-0000-0000-0000A02B0000}"/>
    <cellStyle name="Normal 2 2 3 3 2 4 4" xfId="9710" xr:uid="{00000000-0005-0000-0000-0000A12B0000}"/>
    <cellStyle name="Normal 2 2 3 3 2 4 4 2" xfId="26006" xr:uid="{00000000-0005-0000-0000-0000A22B0000}"/>
    <cellStyle name="Normal 2 2 3 3 2 4 5" xfId="17860" xr:uid="{00000000-0005-0000-0000-0000A32B0000}"/>
    <cellStyle name="Normal 2 2 3 3 2 5" xfId="2970" xr:uid="{00000000-0005-0000-0000-0000A42B0000}"/>
    <cellStyle name="Normal 2 2 3 3 2 5 2" xfId="11116" xr:uid="{00000000-0005-0000-0000-0000A52B0000}"/>
    <cellStyle name="Normal 2 2 3 3 2 5 2 2" xfId="27412" xr:uid="{00000000-0005-0000-0000-0000A62B0000}"/>
    <cellStyle name="Normal 2 2 3 3 2 5 3" xfId="19266" xr:uid="{00000000-0005-0000-0000-0000A72B0000}"/>
    <cellStyle name="Normal 2 2 3 3 2 6" xfId="5453" xr:uid="{00000000-0005-0000-0000-0000A82B0000}"/>
    <cellStyle name="Normal 2 2 3 3 2 6 2" xfId="13599" xr:uid="{00000000-0005-0000-0000-0000A92B0000}"/>
    <cellStyle name="Normal 2 2 3 3 2 6 2 2" xfId="29895" xr:uid="{00000000-0005-0000-0000-0000AA2B0000}"/>
    <cellStyle name="Normal 2 2 3 3 2 6 3" xfId="21749" xr:uid="{00000000-0005-0000-0000-0000AB2B0000}"/>
    <cellStyle name="Normal 2 2 3 3 2 7" xfId="8300" xr:uid="{00000000-0005-0000-0000-0000AC2B0000}"/>
    <cellStyle name="Normal 2 2 3 3 2 7 2" xfId="24596" xr:uid="{00000000-0005-0000-0000-0000AD2B0000}"/>
    <cellStyle name="Normal 2 2 3 3 2 8" xfId="16450" xr:uid="{00000000-0005-0000-0000-0000AE2B0000}"/>
    <cellStyle name="Normal 2 2 3 3 3" xfId="233" xr:uid="{00000000-0005-0000-0000-0000AF2B0000}"/>
    <cellStyle name="Normal 2 2 3 3 3 2" xfId="577" xr:uid="{00000000-0005-0000-0000-0000B02B0000}"/>
    <cellStyle name="Normal 2 2 3 3 3 2 2" xfId="1283" xr:uid="{00000000-0005-0000-0000-0000B12B0000}"/>
    <cellStyle name="Normal 2 2 3 3 3 2 2 2" xfId="2693" xr:uid="{00000000-0005-0000-0000-0000B22B0000}"/>
    <cellStyle name="Normal 2 2 3 3 3 2 2 2 2" xfId="5167" xr:uid="{00000000-0005-0000-0000-0000B32B0000}"/>
    <cellStyle name="Normal 2 2 3 3 3 2 2 2 2 2" xfId="13313" xr:uid="{00000000-0005-0000-0000-0000B42B0000}"/>
    <cellStyle name="Normal 2 2 3 3 3 2 2 2 2 2 2" xfId="29609" xr:uid="{00000000-0005-0000-0000-0000B52B0000}"/>
    <cellStyle name="Normal 2 2 3 3 3 2 2 2 2 3" xfId="21463" xr:uid="{00000000-0005-0000-0000-0000B62B0000}"/>
    <cellStyle name="Normal 2 2 3 3 3 2 2 2 3" xfId="7992" xr:uid="{00000000-0005-0000-0000-0000B72B0000}"/>
    <cellStyle name="Normal 2 2 3 3 3 2 2 2 3 2" xfId="16138" xr:uid="{00000000-0005-0000-0000-0000B82B0000}"/>
    <cellStyle name="Normal 2 2 3 3 3 2 2 2 3 2 2" xfId="32434" xr:uid="{00000000-0005-0000-0000-0000B92B0000}"/>
    <cellStyle name="Normal 2 2 3 3 3 2 2 2 3 3" xfId="24288" xr:uid="{00000000-0005-0000-0000-0000BA2B0000}"/>
    <cellStyle name="Normal 2 2 3 3 3 2 2 2 4" xfId="10839" xr:uid="{00000000-0005-0000-0000-0000BB2B0000}"/>
    <cellStyle name="Normal 2 2 3 3 3 2 2 2 4 2" xfId="27135" xr:uid="{00000000-0005-0000-0000-0000BC2B0000}"/>
    <cellStyle name="Normal 2 2 3 3 3 2 2 2 5" xfId="18989" xr:uid="{00000000-0005-0000-0000-0000BD2B0000}"/>
    <cellStyle name="Normal 2 2 3 3 3 2 2 3" xfId="3949" xr:uid="{00000000-0005-0000-0000-0000BE2B0000}"/>
    <cellStyle name="Normal 2 2 3 3 3 2 2 3 2" xfId="12095" xr:uid="{00000000-0005-0000-0000-0000BF2B0000}"/>
    <cellStyle name="Normal 2 2 3 3 3 2 2 3 2 2" xfId="28391" xr:uid="{00000000-0005-0000-0000-0000C02B0000}"/>
    <cellStyle name="Normal 2 2 3 3 3 2 2 3 3" xfId="20245" xr:uid="{00000000-0005-0000-0000-0000C12B0000}"/>
    <cellStyle name="Normal 2 2 3 3 3 2 2 4" xfId="6582" xr:uid="{00000000-0005-0000-0000-0000C22B0000}"/>
    <cellStyle name="Normal 2 2 3 3 3 2 2 4 2" xfId="14728" xr:uid="{00000000-0005-0000-0000-0000C32B0000}"/>
    <cellStyle name="Normal 2 2 3 3 3 2 2 4 2 2" xfId="31024" xr:uid="{00000000-0005-0000-0000-0000C42B0000}"/>
    <cellStyle name="Normal 2 2 3 3 3 2 2 4 3" xfId="22878" xr:uid="{00000000-0005-0000-0000-0000C52B0000}"/>
    <cellStyle name="Normal 2 2 3 3 3 2 2 5" xfId="9429" xr:uid="{00000000-0005-0000-0000-0000C62B0000}"/>
    <cellStyle name="Normal 2 2 3 3 3 2 2 5 2" xfId="25725" xr:uid="{00000000-0005-0000-0000-0000C72B0000}"/>
    <cellStyle name="Normal 2 2 3 3 3 2 2 6" xfId="17579" xr:uid="{00000000-0005-0000-0000-0000C82B0000}"/>
    <cellStyle name="Normal 2 2 3 3 3 2 3" xfId="1988" xr:uid="{00000000-0005-0000-0000-0000C92B0000}"/>
    <cellStyle name="Normal 2 2 3 3 3 2 3 2" xfId="4558" xr:uid="{00000000-0005-0000-0000-0000CA2B0000}"/>
    <cellStyle name="Normal 2 2 3 3 3 2 3 2 2" xfId="12704" xr:uid="{00000000-0005-0000-0000-0000CB2B0000}"/>
    <cellStyle name="Normal 2 2 3 3 3 2 3 2 2 2" xfId="29000" xr:uid="{00000000-0005-0000-0000-0000CC2B0000}"/>
    <cellStyle name="Normal 2 2 3 3 3 2 3 2 3" xfId="20854" xr:uid="{00000000-0005-0000-0000-0000CD2B0000}"/>
    <cellStyle name="Normal 2 2 3 3 3 2 3 3" xfId="7287" xr:uid="{00000000-0005-0000-0000-0000CE2B0000}"/>
    <cellStyle name="Normal 2 2 3 3 3 2 3 3 2" xfId="15433" xr:uid="{00000000-0005-0000-0000-0000CF2B0000}"/>
    <cellStyle name="Normal 2 2 3 3 3 2 3 3 2 2" xfId="31729" xr:uid="{00000000-0005-0000-0000-0000D02B0000}"/>
    <cellStyle name="Normal 2 2 3 3 3 2 3 3 3" xfId="23583" xr:uid="{00000000-0005-0000-0000-0000D12B0000}"/>
    <cellStyle name="Normal 2 2 3 3 3 2 3 4" xfId="10134" xr:uid="{00000000-0005-0000-0000-0000D22B0000}"/>
    <cellStyle name="Normal 2 2 3 3 3 2 3 4 2" xfId="26430" xr:uid="{00000000-0005-0000-0000-0000D32B0000}"/>
    <cellStyle name="Normal 2 2 3 3 3 2 3 5" xfId="18284" xr:uid="{00000000-0005-0000-0000-0000D42B0000}"/>
    <cellStyle name="Normal 2 2 3 3 3 2 4" xfId="3340" xr:uid="{00000000-0005-0000-0000-0000D52B0000}"/>
    <cellStyle name="Normal 2 2 3 3 3 2 4 2" xfId="11486" xr:uid="{00000000-0005-0000-0000-0000D62B0000}"/>
    <cellStyle name="Normal 2 2 3 3 3 2 4 2 2" xfId="27782" xr:uid="{00000000-0005-0000-0000-0000D72B0000}"/>
    <cellStyle name="Normal 2 2 3 3 3 2 4 3" xfId="19636" xr:uid="{00000000-0005-0000-0000-0000D82B0000}"/>
    <cellStyle name="Normal 2 2 3 3 3 2 5" xfId="5877" xr:uid="{00000000-0005-0000-0000-0000D92B0000}"/>
    <cellStyle name="Normal 2 2 3 3 3 2 5 2" xfId="14023" xr:uid="{00000000-0005-0000-0000-0000DA2B0000}"/>
    <cellStyle name="Normal 2 2 3 3 3 2 5 2 2" xfId="30319" xr:uid="{00000000-0005-0000-0000-0000DB2B0000}"/>
    <cellStyle name="Normal 2 2 3 3 3 2 5 3" xfId="22173" xr:uid="{00000000-0005-0000-0000-0000DC2B0000}"/>
    <cellStyle name="Normal 2 2 3 3 3 2 6" xfId="8724" xr:uid="{00000000-0005-0000-0000-0000DD2B0000}"/>
    <cellStyle name="Normal 2 2 3 3 3 2 6 2" xfId="25020" xr:uid="{00000000-0005-0000-0000-0000DE2B0000}"/>
    <cellStyle name="Normal 2 2 3 3 3 2 7" xfId="16874" xr:uid="{00000000-0005-0000-0000-0000DF2B0000}"/>
    <cellStyle name="Normal 2 2 3 3 3 3" xfId="939" xr:uid="{00000000-0005-0000-0000-0000E02B0000}"/>
    <cellStyle name="Normal 2 2 3 3 3 3 2" xfId="2349" xr:uid="{00000000-0005-0000-0000-0000E12B0000}"/>
    <cellStyle name="Normal 2 2 3 3 3 3 2 2" xfId="4871" xr:uid="{00000000-0005-0000-0000-0000E22B0000}"/>
    <cellStyle name="Normal 2 2 3 3 3 3 2 2 2" xfId="13017" xr:uid="{00000000-0005-0000-0000-0000E32B0000}"/>
    <cellStyle name="Normal 2 2 3 3 3 3 2 2 2 2" xfId="29313" xr:uid="{00000000-0005-0000-0000-0000E42B0000}"/>
    <cellStyle name="Normal 2 2 3 3 3 3 2 2 3" xfId="21167" xr:uid="{00000000-0005-0000-0000-0000E52B0000}"/>
    <cellStyle name="Normal 2 2 3 3 3 3 2 3" xfId="7648" xr:uid="{00000000-0005-0000-0000-0000E62B0000}"/>
    <cellStyle name="Normal 2 2 3 3 3 3 2 3 2" xfId="15794" xr:uid="{00000000-0005-0000-0000-0000E72B0000}"/>
    <cellStyle name="Normal 2 2 3 3 3 3 2 3 2 2" xfId="32090" xr:uid="{00000000-0005-0000-0000-0000E82B0000}"/>
    <cellStyle name="Normal 2 2 3 3 3 3 2 3 3" xfId="23944" xr:uid="{00000000-0005-0000-0000-0000E92B0000}"/>
    <cellStyle name="Normal 2 2 3 3 3 3 2 4" xfId="10495" xr:uid="{00000000-0005-0000-0000-0000EA2B0000}"/>
    <cellStyle name="Normal 2 2 3 3 3 3 2 4 2" xfId="26791" xr:uid="{00000000-0005-0000-0000-0000EB2B0000}"/>
    <cellStyle name="Normal 2 2 3 3 3 3 2 5" xfId="18645" xr:uid="{00000000-0005-0000-0000-0000EC2B0000}"/>
    <cellStyle name="Normal 2 2 3 3 3 3 3" xfId="3653" xr:uid="{00000000-0005-0000-0000-0000ED2B0000}"/>
    <cellStyle name="Normal 2 2 3 3 3 3 3 2" xfId="11799" xr:uid="{00000000-0005-0000-0000-0000EE2B0000}"/>
    <cellStyle name="Normal 2 2 3 3 3 3 3 2 2" xfId="28095" xr:uid="{00000000-0005-0000-0000-0000EF2B0000}"/>
    <cellStyle name="Normal 2 2 3 3 3 3 3 3" xfId="19949" xr:uid="{00000000-0005-0000-0000-0000F02B0000}"/>
    <cellStyle name="Normal 2 2 3 3 3 3 4" xfId="6238" xr:uid="{00000000-0005-0000-0000-0000F12B0000}"/>
    <cellStyle name="Normal 2 2 3 3 3 3 4 2" xfId="14384" xr:uid="{00000000-0005-0000-0000-0000F22B0000}"/>
    <cellStyle name="Normal 2 2 3 3 3 3 4 2 2" xfId="30680" xr:uid="{00000000-0005-0000-0000-0000F32B0000}"/>
    <cellStyle name="Normal 2 2 3 3 3 3 4 3" xfId="22534" xr:uid="{00000000-0005-0000-0000-0000F42B0000}"/>
    <cellStyle name="Normal 2 2 3 3 3 3 5" xfId="9085" xr:uid="{00000000-0005-0000-0000-0000F52B0000}"/>
    <cellStyle name="Normal 2 2 3 3 3 3 5 2" xfId="25381" xr:uid="{00000000-0005-0000-0000-0000F62B0000}"/>
    <cellStyle name="Normal 2 2 3 3 3 3 6" xfId="17235" xr:uid="{00000000-0005-0000-0000-0000F72B0000}"/>
    <cellStyle name="Normal 2 2 3 3 3 4" xfId="1644" xr:uid="{00000000-0005-0000-0000-0000F82B0000}"/>
    <cellStyle name="Normal 2 2 3 3 3 4 2" xfId="4262" xr:uid="{00000000-0005-0000-0000-0000F92B0000}"/>
    <cellStyle name="Normal 2 2 3 3 3 4 2 2" xfId="12408" xr:uid="{00000000-0005-0000-0000-0000FA2B0000}"/>
    <cellStyle name="Normal 2 2 3 3 3 4 2 2 2" xfId="28704" xr:uid="{00000000-0005-0000-0000-0000FB2B0000}"/>
    <cellStyle name="Normal 2 2 3 3 3 4 2 3" xfId="20558" xr:uid="{00000000-0005-0000-0000-0000FC2B0000}"/>
    <cellStyle name="Normal 2 2 3 3 3 4 3" xfId="6943" xr:uid="{00000000-0005-0000-0000-0000FD2B0000}"/>
    <cellStyle name="Normal 2 2 3 3 3 4 3 2" xfId="15089" xr:uid="{00000000-0005-0000-0000-0000FE2B0000}"/>
    <cellStyle name="Normal 2 2 3 3 3 4 3 2 2" xfId="31385" xr:uid="{00000000-0005-0000-0000-0000FF2B0000}"/>
    <cellStyle name="Normal 2 2 3 3 3 4 3 3" xfId="23239" xr:uid="{00000000-0005-0000-0000-0000002C0000}"/>
    <cellStyle name="Normal 2 2 3 3 3 4 4" xfId="9790" xr:uid="{00000000-0005-0000-0000-0000012C0000}"/>
    <cellStyle name="Normal 2 2 3 3 3 4 4 2" xfId="26086" xr:uid="{00000000-0005-0000-0000-0000022C0000}"/>
    <cellStyle name="Normal 2 2 3 3 3 4 5" xfId="17940" xr:uid="{00000000-0005-0000-0000-0000032C0000}"/>
    <cellStyle name="Normal 2 2 3 3 3 5" xfId="3044" xr:uid="{00000000-0005-0000-0000-0000042C0000}"/>
    <cellStyle name="Normal 2 2 3 3 3 5 2" xfId="11190" xr:uid="{00000000-0005-0000-0000-0000052C0000}"/>
    <cellStyle name="Normal 2 2 3 3 3 5 2 2" xfId="27486" xr:uid="{00000000-0005-0000-0000-0000062C0000}"/>
    <cellStyle name="Normal 2 2 3 3 3 5 3" xfId="19340" xr:uid="{00000000-0005-0000-0000-0000072C0000}"/>
    <cellStyle name="Normal 2 2 3 3 3 6" xfId="5533" xr:uid="{00000000-0005-0000-0000-0000082C0000}"/>
    <cellStyle name="Normal 2 2 3 3 3 6 2" xfId="13679" xr:uid="{00000000-0005-0000-0000-0000092C0000}"/>
    <cellStyle name="Normal 2 2 3 3 3 6 2 2" xfId="29975" xr:uid="{00000000-0005-0000-0000-00000A2C0000}"/>
    <cellStyle name="Normal 2 2 3 3 3 6 3" xfId="21829" xr:uid="{00000000-0005-0000-0000-00000B2C0000}"/>
    <cellStyle name="Normal 2 2 3 3 3 7" xfId="8380" xr:uid="{00000000-0005-0000-0000-00000C2C0000}"/>
    <cellStyle name="Normal 2 2 3 3 3 7 2" xfId="24676" xr:uid="{00000000-0005-0000-0000-00000D2C0000}"/>
    <cellStyle name="Normal 2 2 3 3 3 8" xfId="16530" xr:uid="{00000000-0005-0000-0000-00000E2C0000}"/>
    <cellStyle name="Normal 2 2 3 3 4" xfId="317" xr:uid="{00000000-0005-0000-0000-00000F2C0000}"/>
    <cellStyle name="Normal 2 2 3 3 4 2" xfId="661" xr:uid="{00000000-0005-0000-0000-0000102C0000}"/>
    <cellStyle name="Normal 2 2 3 3 4 2 2" xfId="1367" xr:uid="{00000000-0005-0000-0000-0000112C0000}"/>
    <cellStyle name="Normal 2 2 3 3 4 2 2 2" xfId="2777" xr:uid="{00000000-0005-0000-0000-0000122C0000}"/>
    <cellStyle name="Normal 2 2 3 3 4 2 2 2 2" xfId="5241" xr:uid="{00000000-0005-0000-0000-0000132C0000}"/>
    <cellStyle name="Normal 2 2 3 3 4 2 2 2 2 2" xfId="13387" xr:uid="{00000000-0005-0000-0000-0000142C0000}"/>
    <cellStyle name="Normal 2 2 3 3 4 2 2 2 2 2 2" xfId="29683" xr:uid="{00000000-0005-0000-0000-0000152C0000}"/>
    <cellStyle name="Normal 2 2 3 3 4 2 2 2 2 3" xfId="21537" xr:uid="{00000000-0005-0000-0000-0000162C0000}"/>
    <cellStyle name="Normal 2 2 3 3 4 2 2 2 3" xfId="8076" xr:uid="{00000000-0005-0000-0000-0000172C0000}"/>
    <cellStyle name="Normal 2 2 3 3 4 2 2 2 3 2" xfId="16222" xr:uid="{00000000-0005-0000-0000-0000182C0000}"/>
    <cellStyle name="Normal 2 2 3 3 4 2 2 2 3 2 2" xfId="32518" xr:uid="{00000000-0005-0000-0000-0000192C0000}"/>
    <cellStyle name="Normal 2 2 3 3 4 2 2 2 3 3" xfId="24372" xr:uid="{00000000-0005-0000-0000-00001A2C0000}"/>
    <cellStyle name="Normal 2 2 3 3 4 2 2 2 4" xfId="10923" xr:uid="{00000000-0005-0000-0000-00001B2C0000}"/>
    <cellStyle name="Normal 2 2 3 3 4 2 2 2 4 2" xfId="27219" xr:uid="{00000000-0005-0000-0000-00001C2C0000}"/>
    <cellStyle name="Normal 2 2 3 3 4 2 2 2 5" xfId="19073" xr:uid="{00000000-0005-0000-0000-00001D2C0000}"/>
    <cellStyle name="Normal 2 2 3 3 4 2 2 3" xfId="4023" xr:uid="{00000000-0005-0000-0000-00001E2C0000}"/>
    <cellStyle name="Normal 2 2 3 3 4 2 2 3 2" xfId="12169" xr:uid="{00000000-0005-0000-0000-00001F2C0000}"/>
    <cellStyle name="Normal 2 2 3 3 4 2 2 3 2 2" xfId="28465" xr:uid="{00000000-0005-0000-0000-0000202C0000}"/>
    <cellStyle name="Normal 2 2 3 3 4 2 2 3 3" xfId="20319" xr:uid="{00000000-0005-0000-0000-0000212C0000}"/>
    <cellStyle name="Normal 2 2 3 3 4 2 2 4" xfId="6666" xr:uid="{00000000-0005-0000-0000-0000222C0000}"/>
    <cellStyle name="Normal 2 2 3 3 4 2 2 4 2" xfId="14812" xr:uid="{00000000-0005-0000-0000-0000232C0000}"/>
    <cellStyle name="Normal 2 2 3 3 4 2 2 4 2 2" xfId="31108" xr:uid="{00000000-0005-0000-0000-0000242C0000}"/>
    <cellStyle name="Normal 2 2 3 3 4 2 2 4 3" xfId="22962" xr:uid="{00000000-0005-0000-0000-0000252C0000}"/>
    <cellStyle name="Normal 2 2 3 3 4 2 2 5" xfId="9513" xr:uid="{00000000-0005-0000-0000-0000262C0000}"/>
    <cellStyle name="Normal 2 2 3 3 4 2 2 5 2" xfId="25809" xr:uid="{00000000-0005-0000-0000-0000272C0000}"/>
    <cellStyle name="Normal 2 2 3 3 4 2 2 6" xfId="17663" xr:uid="{00000000-0005-0000-0000-0000282C0000}"/>
    <cellStyle name="Normal 2 2 3 3 4 2 3" xfId="2072" xr:uid="{00000000-0005-0000-0000-0000292C0000}"/>
    <cellStyle name="Normal 2 2 3 3 4 2 3 2" xfId="4632" xr:uid="{00000000-0005-0000-0000-00002A2C0000}"/>
    <cellStyle name="Normal 2 2 3 3 4 2 3 2 2" xfId="12778" xr:uid="{00000000-0005-0000-0000-00002B2C0000}"/>
    <cellStyle name="Normal 2 2 3 3 4 2 3 2 2 2" xfId="29074" xr:uid="{00000000-0005-0000-0000-00002C2C0000}"/>
    <cellStyle name="Normal 2 2 3 3 4 2 3 2 3" xfId="20928" xr:uid="{00000000-0005-0000-0000-00002D2C0000}"/>
    <cellStyle name="Normal 2 2 3 3 4 2 3 3" xfId="7371" xr:uid="{00000000-0005-0000-0000-00002E2C0000}"/>
    <cellStyle name="Normal 2 2 3 3 4 2 3 3 2" xfId="15517" xr:uid="{00000000-0005-0000-0000-00002F2C0000}"/>
    <cellStyle name="Normal 2 2 3 3 4 2 3 3 2 2" xfId="31813" xr:uid="{00000000-0005-0000-0000-0000302C0000}"/>
    <cellStyle name="Normal 2 2 3 3 4 2 3 3 3" xfId="23667" xr:uid="{00000000-0005-0000-0000-0000312C0000}"/>
    <cellStyle name="Normal 2 2 3 3 4 2 3 4" xfId="10218" xr:uid="{00000000-0005-0000-0000-0000322C0000}"/>
    <cellStyle name="Normal 2 2 3 3 4 2 3 4 2" xfId="26514" xr:uid="{00000000-0005-0000-0000-0000332C0000}"/>
    <cellStyle name="Normal 2 2 3 3 4 2 3 5" xfId="18368" xr:uid="{00000000-0005-0000-0000-0000342C0000}"/>
    <cellStyle name="Normal 2 2 3 3 4 2 4" xfId="3414" xr:uid="{00000000-0005-0000-0000-0000352C0000}"/>
    <cellStyle name="Normal 2 2 3 3 4 2 4 2" xfId="11560" xr:uid="{00000000-0005-0000-0000-0000362C0000}"/>
    <cellStyle name="Normal 2 2 3 3 4 2 4 2 2" xfId="27856" xr:uid="{00000000-0005-0000-0000-0000372C0000}"/>
    <cellStyle name="Normal 2 2 3 3 4 2 4 3" xfId="19710" xr:uid="{00000000-0005-0000-0000-0000382C0000}"/>
    <cellStyle name="Normal 2 2 3 3 4 2 5" xfId="5961" xr:uid="{00000000-0005-0000-0000-0000392C0000}"/>
    <cellStyle name="Normal 2 2 3 3 4 2 5 2" xfId="14107" xr:uid="{00000000-0005-0000-0000-00003A2C0000}"/>
    <cellStyle name="Normal 2 2 3 3 4 2 5 2 2" xfId="30403" xr:uid="{00000000-0005-0000-0000-00003B2C0000}"/>
    <cellStyle name="Normal 2 2 3 3 4 2 5 3" xfId="22257" xr:uid="{00000000-0005-0000-0000-00003C2C0000}"/>
    <cellStyle name="Normal 2 2 3 3 4 2 6" xfId="8808" xr:uid="{00000000-0005-0000-0000-00003D2C0000}"/>
    <cellStyle name="Normal 2 2 3 3 4 2 6 2" xfId="25104" xr:uid="{00000000-0005-0000-0000-00003E2C0000}"/>
    <cellStyle name="Normal 2 2 3 3 4 2 7" xfId="16958" xr:uid="{00000000-0005-0000-0000-00003F2C0000}"/>
    <cellStyle name="Normal 2 2 3 3 4 3" xfId="1023" xr:uid="{00000000-0005-0000-0000-0000402C0000}"/>
    <cellStyle name="Normal 2 2 3 3 4 3 2" xfId="2433" xr:uid="{00000000-0005-0000-0000-0000412C0000}"/>
    <cellStyle name="Normal 2 2 3 3 4 3 2 2" xfId="4945" xr:uid="{00000000-0005-0000-0000-0000422C0000}"/>
    <cellStyle name="Normal 2 2 3 3 4 3 2 2 2" xfId="13091" xr:uid="{00000000-0005-0000-0000-0000432C0000}"/>
    <cellStyle name="Normal 2 2 3 3 4 3 2 2 2 2" xfId="29387" xr:uid="{00000000-0005-0000-0000-0000442C0000}"/>
    <cellStyle name="Normal 2 2 3 3 4 3 2 2 3" xfId="21241" xr:uid="{00000000-0005-0000-0000-0000452C0000}"/>
    <cellStyle name="Normal 2 2 3 3 4 3 2 3" xfId="7732" xr:uid="{00000000-0005-0000-0000-0000462C0000}"/>
    <cellStyle name="Normal 2 2 3 3 4 3 2 3 2" xfId="15878" xr:uid="{00000000-0005-0000-0000-0000472C0000}"/>
    <cellStyle name="Normal 2 2 3 3 4 3 2 3 2 2" xfId="32174" xr:uid="{00000000-0005-0000-0000-0000482C0000}"/>
    <cellStyle name="Normal 2 2 3 3 4 3 2 3 3" xfId="24028" xr:uid="{00000000-0005-0000-0000-0000492C0000}"/>
    <cellStyle name="Normal 2 2 3 3 4 3 2 4" xfId="10579" xr:uid="{00000000-0005-0000-0000-00004A2C0000}"/>
    <cellStyle name="Normal 2 2 3 3 4 3 2 4 2" xfId="26875" xr:uid="{00000000-0005-0000-0000-00004B2C0000}"/>
    <cellStyle name="Normal 2 2 3 3 4 3 2 5" xfId="18729" xr:uid="{00000000-0005-0000-0000-00004C2C0000}"/>
    <cellStyle name="Normal 2 2 3 3 4 3 3" xfId="3727" xr:uid="{00000000-0005-0000-0000-00004D2C0000}"/>
    <cellStyle name="Normal 2 2 3 3 4 3 3 2" xfId="11873" xr:uid="{00000000-0005-0000-0000-00004E2C0000}"/>
    <cellStyle name="Normal 2 2 3 3 4 3 3 2 2" xfId="28169" xr:uid="{00000000-0005-0000-0000-00004F2C0000}"/>
    <cellStyle name="Normal 2 2 3 3 4 3 3 3" xfId="20023" xr:uid="{00000000-0005-0000-0000-0000502C0000}"/>
    <cellStyle name="Normal 2 2 3 3 4 3 4" xfId="6322" xr:uid="{00000000-0005-0000-0000-0000512C0000}"/>
    <cellStyle name="Normal 2 2 3 3 4 3 4 2" xfId="14468" xr:uid="{00000000-0005-0000-0000-0000522C0000}"/>
    <cellStyle name="Normal 2 2 3 3 4 3 4 2 2" xfId="30764" xr:uid="{00000000-0005-0000-0000-0000532C0000}"/>
    <cellStyle name="Normal 2 2 3 3 4 3 4 3" xfId="22618" xr:uid="{00000000-0005-0000-0000-0000542C0000}"/>
    <cellStyle name="Normal 2 2 3 3 4 3 5" xfId="9169" xr:uid="{00000000-0005-0000-0000-0000552C0000}"/>
    <cellStyle name="Normal 2 2 3 3 4 3 5 2" xfId="25465" xr:uid="{00000000-0005-0000-0000-0000562C0000}"/>
    <cellStyle name="Normal 2 2 3 3 4 3 6" xfId="17319" xr:uid="{00000000-0005-0000-0000-0000572C0000}"/>
    <cellStyle name="Normal 2 2 3 3 4 4" xfId="1728" xr:uid="{00000000-0005-0000-0000-0000582C0000}"/>
    <cellStyle name="Normal 2 2 3 3 4 4 2" xfId="4336" xr:uid="{00000000-0005-0000-0000-0000592C0000}"/>
    <cellStyle name="Normal 2 2 3 3 4 4 2 2" xfId="12482" xr:uid="{00000000-0005-0000-0000-00005A2C0000}"/>
    <cellStyle name="Normal 2 2 3 3 4 4 2 2 2" xfId="28778" xr:uid="{00000000-0005-0000-0000-00005B2C0000}"/>
    <cellStyle name="Normal 2 2 3 3 4 4 2 3" xfId="20632" xr:uid="{00000000-0005-0000-0000-00005C2C0000}"/>
    <cellStyle name="Normal 2 2 3 3 4 4 3" xfId="7027" xr:uid="{00000000-0005-0000-0000-00005D2C0000}"/>
    <cellStyle name="Normal 2 2 3 3 4 4 3 2" xfId="15173" xr:uid="{00000000-0005-0000-0000-00005E2C0000}"/>
    <cellStyle name="Normal 2 2 3 3 4 4 3 2 2" xfId="31469" xr:uid="{00000000-0005-0000-0000-00005F2C0000}"/>
    <cellStyle name="Normal 2 2 3 3 4 4 3 3" xfId="23323" xr:uid="{00000000-0005-0000-0000-0000602C0000}"/>
    <cellStyle name="Normal 2 2 3 3 4 4 4" xfId="9874" xr:uid="{00000000-0005-0000-0000-0000612C0000}"/>
    <cellStyle name="Normal 2 2 3 3 4 4 4 2" xfId="26170" xr:uid="{00000000-0005-0000-0000-0000622C0000}"/>
    <cellStyle name="Normal 2 2 3 3 4 4 5" xfId="18024" xr:uid="{00000000-0005-0000-0000-0000632C0000}"/>
    <cellStyle name="Normal 2 2 3 3 4 5" xfId="3118" xr:uid="{00000000-0005-0000-0000-0000642C0000}"/>
    <cellStyle name="Normal 2 2 3 3 4 5 2" xfId="11264" xr:uid="{00000000-0005-0000-0000-0000652C0000}"/>
    <cellStyle name="Normal 2 2 3 3 4 5 2 2" xfId="27560" xr:uid="{00000000-0005-0000-0000-0000662C0000}"/>
    <cellStyle name="Normal 2 2 3 3 4 5 3" xfId="19414" xr:uid="{00000000-0005-0000-0000-0000672C0000}"/>
    <cellStyle name="Normal 2 2 3 3 4 6" xfId="5617" xr:uid="{00000000-0005-0000-0000-0000682C0000}"/>
    <cellStyle name="Normal 2 2 3 3 4 6 2" xfId="13763" xr:uid="{00000000-0005-0000-0000-0000692C0000}"/>
    <cellStyle name="Normal 2 2 3 3 4 6 2 2" xfId="30059" xr:uid="{00000000-0005-0000-0000-00006A2C0000}"/>
    <cellStyle name="Normal 2 2 3 3 4 6 3" xfId="21913" xr:uid="{00000000-0005-0000-0000-00006B2C0000}"/>
    <cellStyle name="Normal 2 2 3 3 4 7" xfId="8464" xr:uid="{00000000-0005-0000-0000-00006C2C0000}"/>
    <cellStyle name="Normal 2 2 3 3 4 7 2" xfId="24760" xr:uid="{00000000-0005-0000-0000-00006D2C0000}"/>
    <cellStyle name="Normal 2 2 3 3 4 8" xfId="16614" xr:uid="{00000000-0005-0000-0000-00006E2C0000}"/>
    <cellStyle name="Normal 2 2 3 3 5" xfId="407" xr:uid="{00000000-0005-0000-0000-00006F2C0000}"/>
    <cellStyle name="Normal 2 2 3 3 5 2" xfId="1113" xr:uid="{00000000-0005-0000-0000-0000702C0000}"/>
    <cellStyle name="Normal 2 2 3 3 5 2 2" xfId="2523" xr:uid="{00000000-0005-0000-0000-0000712C0000}"/>
    <cellStyle name="Normal 2 2 3 3 5 2 2 2" xfId="5019" xr:uid="{00000000-0005-0000-0000-0000722C0000}"/>
    <cellStyle name="Normal 2 2 3 3 5 2 2 2 2" xfId="13165" xr:uid="{00000000-0005-0000-0000-0000732C0000}"/>
    <cellStyle name="Normal 2 2 3 3 5 2 2 2 2 2" xfId="29461" xr:uid="{00000000-0005-0000-0000-0000742C0000}"/>
    <cellStyle name="Normal 2 2 3 3 5 2 2 2 3" xfId="21315" xr:uid="{00000000-0005-0000-0000-0000752C0000}"/>
    <cellStyle name="Normal 2 2 3 3 5 2 2 3" xfId="7822" xr:uid="{00000000-0005-0000-0000-0000762C0000}"/>
    <cellStyle name="Normal 2 2 3 3 5 2 2 3 2" xfId="15968" xr:uid="{00000000-0005-0000-0000-0000772C0000}"/>
    <cellStyle name="Normal 2 2 3 3 5 2 2 3 2 2" xfId="32264" xr:uid="{00000000-0005-0000-0000-0000782C0000}"/>
    <cellStyle name="Normal 2 2 3 3 5 2 2 3 3" xfId="24118" xr:uid="{00000000-0005-0000-0000-0000792C0000}"/>
    <cellStyle name="Normal 2 2 3 3 5 2 2 4" xfId="10669" xr:uid="{00000000-0005-0000-0000-00007A2C0000}"/>
    <cellStyle name="Normal 2 2 3 3 5 2 2 4 2" xfId="26965" xr:uid="{00000000-0005-0000-0000-00007B2C0000}"/>
    <cellStyle name="Normal 2 2 3 3 5 2 2 5" xfId="18819" xr:uid="{00000000-0005-0000-0000-00007C2C0000}"/>
    <cellStyle name="Normal 2 2 3 3 5 2 3" xfId="3801" xr:uid="{00000000-0005-0000-0000-00007D2C0000}"/>
    <cellStyle name="Normal 2 2 3 3 5 2 3 2" xfId="11947" xr:uid="{00000000-0005-0000-0000-00007E2C0000}"/>
    <cellStyle name="Normal 2 2 3 3 5 2 3 2 2" xfId="28243" xr:uid="{00000000-0005-0000-0000-00007F2C0000}"/>
    <cellStyle name="Normal 2 2 3 3 5 2 3 3" xfId="20097" xr:uid="{00000000-0005-0000-0000-0000802C0000}"/>
    <cellStyle name="Normal 2 2 3 3 5 2 4" xfId="6412" xr:uid="{00000000-0005-0000-0000-0000812C0000}"/>
    <cellStyle name="Normal 2 2 3 3 5 2 4 2" xfId="14558" xr:uid="{00000000-0005-0000-0000-0000822C0000}"/>
    <cellStyle name="Normal 2 2 3 3 5 2 4 2 2" xfId="30854" xr:uid="{00000000-0005-0000-0000-0000832C0000}"/>
    <cellStyle name="Normal 2 2 3 3 5 2 4 3" xfId="22708" xr:uid="{00000000-0005-0000-0000-0000842C0000}"/>
    <cellStyle name="Normal 2 2 3 3 5 2 5" xfId="9259" xr:uid="{00000000-0005-0000-0000-0000852C0000}"/>
    <cellStyle name="Normal 2 2 3 3 5 2 5 2" xfId="25555" xr:uid="{00000000-0005-0000-0000-0000862C0000}"/>
    <cellStyle name="Normal 2 2 3 3 5 2 6" xfId="17409" xr:uid="{00000000-0005-0000-0000-0000872C0000}"/>
    <cellStyle name="Normal 2 2 3 3 5 3" xfId="1818" xr:uid="{00000000-0005-0000-0000-0000882C0000}"/>
    <cellStyle name="Normal 2 2 3 3 5 3 2" xfId="4410" xr:uid="{00000000-0005-0000-0000-0000892C0000}"/>
    <cellStyle name="Normal 2 2 3 3 5 3 2 2" xfId="12556" xr:uid="{00000000-0005-0000-0000-00008A2C0000}"/>
    <cellStyle name="Normal 2 2 3 3 5 3 2 2 2" xfId="28852" xr:uid="{00000000-0005-0000-0000-00008B2C0000}"/>
    <cellStyle name="Normal 2 2 3 3 5 3 2 3" xfId="20706" xr:uid="{00000000-0005-0000-0000-00008C2C0000}"/>
    <cellStyle name="Normal 2 2 3 3 5 3 3" xfId="7117" xr:uid="{00000000-0005-0000-0000-00008D2C0000}"/>
    <cellStyle name="Normal 2 2 3 3 5 3 3 2" xfId="15263" xr:uid="{00000000-0005-0000-0000-00008E2C0000}"/>
    <cellStyle name="Normal 2 2 3 3 5 3 3 2 2" xfId="31559" xr:uid="{00000000-0005-0000-0000-00008F2C0000}"/>
    <cellStyle name="Normal 2 2 3 3 5 3 3 3" xfId="23413" xr:uid="{00000000-0005-0000-0000-0000902C0000}"/>
    <cellStyle name="Normal 2 2 3 3 5 3 4" xfId="9964" xr:uid="{00000000-0005-0000-0000-0000912C0000}"/>
    <cellStyle name="Normal 2 2 3 3 5 3 4 2" xfId="26260" xr:uid="{00000000-0005-0000-0000-0000922C0000}"/>
    <cellStyle name="Normal 2 2 3 3 5 3 5" xfId="18114" xr:uid="{00000000-0005-0000-0000-0000932C0000}"/>
    <cellStyle name="Normal 2 2 3 3 5 4" xfId="3192" xr:uid="{00000000-0005-0000-0000-0000942C0000}"/>
    <cellStyle name="Normal 2 2 3 3 5 4 2" xfId="11338" xr:uid="{00000000-0005-0000-0000-0000952C0000}"/>
    <cellStyle name="Normal 2 2 3 3 5 4 2 2" xfId="27634" xr:uid="{00000000-0005-0000-0000-0000962C0000}"/>
    <cellStyle name="Normal 2 2 3 3 5 4 3" xfId="19488" xr:uid="{00000000-0005-0000-0000-0000972C0000}"/>
    <cellStyle name="Normal 2 2 3 3 5 5" xfId="5707" xr:uid="{00000000-0005-0000-0000-0000982C0000}"/>
    <cellStyle name="Normal 2 2 3 3 5 5 2" xfId="13853" xr:uid="{00000000-0005-0000-0000-0000992C0000}"/>
    <cellStyle name="Normal 2 2 3 3 5 5 2 2" xfId="30149" xr:uid="{00000000-0005-0000-0000-00009A2C0000}"/>
    <cellStyle name="Normal 2 2 3 3 5 5 3" xfId="22003" xr:uid="{00000000-0005-0000-0000-00009B2C0000}"/>
    <cellStyle name="Normal 2 2 3 3 5 6" xfId="8554" xr:uid="{00000000-0005-0000-0000-00009C2C0000}"/>
    <cellStyle name="Normal 2 2 3 3 5 6 2" xfId="24850" xr:uid="{00000000-0005-0000-0000-00009D2C0000}"/>
    <cellStyle name="Normal 2 2 3 3 5 7" xfId="16704" xr:uid="{00000000-0005-0000-0000-00009E2C0000}"/>
    <cellStyle name="Normal 2 2 3 3 6" xfId="769" xr:uid="{00000000-0005-0000-0000-00009F2C0000}"/>
    <cellStyle name="Normal 2 2 3 3 6 2" xfId="2179" xr:uid="{00000000-0005-0000-0000-0000A02C0000}"/>
    <cellStyle name="Normal 2 2 3 3 6 2 2" xfId="4723" xr:uid="{00000000-0005-0000-0000-0000A12C0000}"/>
    <cellStyle name="Normal 2 2 3 3 6 2 2 2" xfId="12869" xr:uid="{00000000-0005-0000-0000-0000A22C0000}"/>
    <cellStyle name="Normal 2 2 3 3 6 2 2 2 2" xfId="29165" xr:uid="{00000000-0005-0000-0000-0000A32C0000}"/>
    <cellStyle name="Normal 2 2 3 3 6 2 2 3" xfId="21019" xr:uid="{00000000-0005-0000-0000-0000A42C0000}"/>
    <cellStyle name="Normal 2 2 3 3 6 2 3" xfId="7478" xr:uid="{00000000-0005-0000-0000-0000A52C0000}"/>
    <cellStyle name="Normal 2 2 3 3 6 2 3 2" xfId="15624" xr:uid="{00000000-0005-0000-0000-0000A62C0000}"/>
    <cellStyle name="Normal 2 2 3 3 6 2 3 2 2" xfId="31920" xr:uid="{00000000-0005-0000-0000-0000A72C0000}"/>
    <cellStyle name="Normal 2 2 3 3 6 2 3 3" xfId="23774" xr:uid="{00000000-0005-0000-0000-0000A82C0000}"/>
    <cellStyle name="Normal 2 2 3 3 6 2 4" xfId="10325" xr:uid="{00000000-0005-0000-0000-0000A92C0000}"/>
    <cellStyle name="Normal 2 2 3 3 6 2 4 2" xfId="26621" xr:uid="{00000000-0005-0000-0000-0000AA2C0000}"/>
    <cellStyle name="Normal 2 2 3 3 6 2 5" xfId="18475" xr:uid="{00000000-0005-0000-0000-0000AB2C0000}"/>
    <cellStyle name="Normal 2 2 3 3 6 3" xfId="3505" xr:uid="{00000000-0005-0000-0000-0000AC2C0000}"/>
    <cellStyle name="Normal 2 2 3 3 6 3 2" xfId="11651" xr:uid="{00000000-0005-0000-0000-0000AD2C0000}"/>
    <cellStyle name="Normal 2 2 3 3 6 3 2 2" xfId="27947" xr:uid="{00000000-0005-0000-0000-0000AE2C0000}"/>
    <cellStyle name="Normal 2 2 3 3 6 3 3" xfId="19801" xr:uid="{00000000-0005-0000-0000-0000AF2C0000}"/>
    <cellStyle name="Normal 2 2 3 3 6 4" xfId="6068" xr:uid="{00000000-0005-0000-0000-0000B02C0000}"/>
    <cellStyle name="Normal 2 2 3 3 6 4 2" xfId="14214" xr:uid="{00000000-0005-0000-0000-0000B12C0000}"/>
    <cellStyle name="Normal 2 2 3 3 6 4 2 2" xfId="30510" xr:uid="{00000000-0005-0000-0000-0000B22C0000}"/>
    <cellStyle name="Normal 2 2 3 3 6 4 3" xfId="22364" xr:uid="{00000000-0005-0000-0000-0000B32C0000}"/>
    <cellStyle name="Normal 2 2 3 3 6 5" xfId="8915" xr:uid="{00000000-0005-0000-0000-0000B42C0000}"/>
    <cellStyle name="Normal 2 2 3 3 6 5 2" xfId="25211" xr:uid="{00000000-0005-0000-0000-0000B52C0000}"/>
    <cellStyle name="Normal 2 2 3 3 6 6" xfId="17065" xr:uid="{00000000-0005-0000-0000-0000B62C0000}"/>
    <cellStyle name="Normal 2 2 3 3 7" xfId="1474" xr:uid="{00000000-0005-0000-0000-0000B72C0000}"/>
    <cellStyle name="Normal 2 2 3 3 7 2" xfId="4114" xr:uid="{00000000-0005-0000-0000-0000B82C0000}"/>
    <cellStyle name="Normal 2 2 3 3 7 2 2" xfId="12260" xr:uid="{00000000-0005-0000-0000-0000B92C0000}"/>
    <cellStyle name="Normal 2 2 3 3 7 2 2 2" xfId="28556" xr:uid="{00000000-0005-0000-0000-0000BA2C0000}"/>
    <cellStyle name="Normal 2 2 3 3 7 2 3" xfId="20410" xr:uid="{00000000-0005-0000-0000-0000BB2C0000}"/>
    <cellStyle name="Normal 2 2 3 3 7 3" xfId="6773" xr:uid="{00000000-0005-0000-0000-0000BC2C0000}"/>
    <cellStyle name="Normal 2 2 3 3 7 3 2" xfId="14919" xr:uid="{00000000-0005-0000-0000-0000BD2C0000}"/>
    <cellStyle name="Normal 2 2 3 3 7 3 2 2" xfId="31215" xr:uid="{00000000-0005-0000-0000-0000BE2C0000}"/>
    <cellStyle name="Normal 2 2 3 3 7 3 3" xfId="23069" xr:uid="{00000000-0005-0000-0000-0000BF2C0000}"/>
    <cellStyle name="Normal 2 2 3 3 7 4" xfId="9620" xr:uid="{00000000-0005-0000-0000-0000C02C0000}"/>
    <cellStyle name="Normal 2 2 3 3 7 4 2" xfId="25916" xr:uid="{00000000-0005-0000-0000-0000C12C0000}"/>
    <cellStyle name="Normal 2 2 3 3 7 5" xfId="17770" xr:uid="{00000000-0005-0000-0000-0000C22C0000}"/>
    <cellStyle name="Normal 2 2 3 3 8" xfId="2896" xr:uid="{00000000-0005-0000-0000-0000C32C0000}"/>
    <cellStyle name="Normal 2 2 3 3 8 2" xfId="11042" xr:uid="{00000000-0005-0000-0000-0000C42C0000}"/>
    <cellStyle name="Normal 2 2 3 3 8 2 2" xfId="27338" xr:uid="{00000000-0005-0000-0000-0000C52C0000}"/>
    <cellStyle name="Normal 2 2 3 3 8 3" xfId="19192" xr:uid="{00000000-0005-0000-0000-0000C62C0000}"/>
    <cellStyle name="Normal 2 2 3 3 9" xfId="5363" xr:uid="{00000000-0005-0000-0000-0000C72C0000}"/>
    <cellStyle name="Normal 2 2 3 3 9 2" xfId="13509" xr:uid="{00000000-0005-0000-0000-0000C82C0000}"/>
    <cellStyle name="Normal 2 2 3 3 9 2 2" xfId="29805" xr:uid="{00000000-0005-0000-0000-0000C92C0000}"/>
    <cellStyle name="Normal 2 2 3 3 9 3" xfId="21659" xr:uid="{00000000-0005-0000-0000-0000CA2C0000}"/>
    <cellStyle name="Normal 2 2 3 4" xfId="109" xr:uid="{00000000-0005-0000-0000-0000CB2C0000}"/>
    <cellStyle name="Normal 2 2 3 4 2" xfId="453" xr:uid="{00000000-0005-0000-0000-0000CC2C0000}"/>
    <cellStyle name="Normal 2 2 3 4 2 2" xfId="1159" xr:uid="{00000000-0005-0000-0000-0000CD2C0000}"/>
    <cellStyle name="Normal 2 2 3 4 2 2 2" xfId="2569" xr:uid="{00000000-0005-0000-0000-0000CE2C0000}"/>
    <cellStyle name="Normal 2 2 3 4 2 2 2 2" xfId="5057" xr:uid="{00000000-0005-0000-0000-0000CF2C0000}"/>
    <cellStyle name="Normal 2 2 3 4 2 2 2 2 2" xfId="13203" xr:uid="{00000000-0005-0000-0000-0000D02C0000}"/>
    <cellStyle name="Normal 2 2 3 4 2 2 2 2 2 2" xfId="29499" xr:uid="{00000000-0005-0000-0000-0000D12C0000}"/>
    <cellStyle name="Normal 2 2 3 4 2 2 2 2 3" xfId="21353" xr:uid="{00000000-0005-0000-0000-0000D22C0000}"/>
    <cellStyle name="Normal 2 2 3 4 2 2 2 3" xfId="7868" xr:uid="{00000000-0005-0000-0000-0000D32C0000}"/>
    <cellStyle name="Normal 2 2 3 4 2 2 2 3 2" xfId="16014" xr:uid="{00000000-0005-0000-0000-0000D42C0000}"/>
    <cellStyle name="Normal 2 2 3 4 2 2 2 3 2 2" xfId="32310" xr:uid="{00000000-0005-0000-0000-0000D52C0000}"/>
    <cellStyle name="Normal 2 2 3 4 2 2 2 3 3" xfId="24164" xr:uid="{00000000-0005-0000-0000-0000D62C0000}"/>
    <cellStyle name="Normal 2 2 3 4 2 2 2 4" xfId="10715" xr:uid="{00000000-0005-0000-0000-0000D72C0000}"/>
    <cellStyle name="Normal 2 2 3 4 2 2 2 4 2" xfId="27011" xr:uid="{00000000-0005-0000-0000-0000D82C0000}"/>
    <cellStyle name="Normal 2 2 3 4 2 2 2 5" xfId="18865" xr:uid="{00000000-0005-0000-0000-0000D92C0000}"/>
    <cellStyle name="Normal 2 2 3 4 2 2 3" xfId="3839" xr:uid="{00000000-0005-0000-0000-0000DA2C0000}"/>
    <cellStyle name="Normal 2 2 3 4 2 2 3 2" xfId="11985" xr:uid="{00000000-0005-0000-0000-0000DB2C0000}"/>
    <cellStyle name="Normal 2 2 3 4 2 2 3 2 2" xfId="28281" xr:uid="{00000000-0005-0000-0000-0000DC2C0000}"/>
    <cellStyle name="Normal 2 2 3 4 2 2 3 3" xfId="20135" xr:uid="{00000000-0005-0000-0000-0000DD2C0000}"/>
    <cellStyle name="Normal 2 2 3 4 2 2 4" xfId="6458" xr:uid="{00000000-0005-0000-0000-0000DE2C0000}"/>
    <cellStyle name="Normal 2 2 3 4 2 2 4 2" xfId="14604" xr:uid="{00000000-0005-0000-0000-0000DF2C0000}"/>
    <cellStyle name="Normal 2 2 3 4 2 2 4 2 2" xfId="30900" xr:uid="{00000000-0005-0000-0000-0000E02C0000}"/>
    <cellStyle name="Normal 2 2 3 4 2 2 4 3" xfId="22754" xr:uid="{00000000-0005-0000-0000-0000E12C0000}"/>
    <cellStyle name="Normal 2 2 3 4 2 2 5" xfId="9305" xr:uid="{00000000-0005-0000-0000-0000E22C0000}"/>
    <cellStyle name="Normal 2 2 3 4 2 2 5 2" xfId="25601" xr:uid="{00000000-0005-0000-0000-0000E32C0000}"/>
    <cellStyle name="Normal 2 2 3 4 2 2 6" xfId="17455" xr:uid="{00000000-0005-0000-0000-0000E42C0000}"/>
    <cellStyle name="Normal 2 2 3 4 2 3" xfId="1864" xr:uid="{00000000-0005-0000-0000-0000E52C0000}"/>
    <cellStyle name="Normal 2 2 3 4 2 3 2" xfId="4448" xr:uid="{00000000-0005-0000-0000-0000E62C0000}"/>
    <cellStyle name="Normal 2 2 3 4 2 3 2 2" xfId="12594" xr:uid="{00000000-0005-0000-0000-0000E72C0000}"/>
    <cellStyle name="Normal 2 2 3 4 2 3 2 2 2" xfId="28890" xr:uid="{00000000-0005-0000-0000-0000E82C0000}"/>
    <cellStyle name="Normal 2 2 3 4 2 3 2 3" xfId="20744" xr:uid="{00000000-0005-0000-0000-0000E92C0000}"/>
    <cellStyle name="Normal 2 2 3 4 2 3 3" xfId="7163" xr:uid="{00000000-0005-0000-0000-0000EA2C0000}"/>
    <cellStyle name="Normal 2 2 3 4 2 3 3 2" xfId="15309" xr:uid="{00000000-0005-0000-0000-0000EB2C0000}"/>
    <cellStyle name="Normal 2 2 3 4 2 3 3 2 2" xfId="31605" xr:uid="{00000000-0005-0000-0000-0000EC2C0000}"/>
    <cellStyle name="Normal 2 2 3 4 2 3 3 3" xfId="23459" xr:uid="{00000000-0005-0000-0000-0000ED2C0000}"/>
    <cellStyle name="Normal 2 2 3 4 2 3 4" xfId="10010" xr:uid="{00000000-0005-0000-0000-0000EE2C0000}"/>
    <cellStyle name="Normal 2 2 3 4 2 3 4 2" xfId="26306" xr:uid="{00000000-0005-0000-0000-0000EF2C0000}"/>
    <cellStyle name="Normal 2 2 3 4 2 3 5" xfId="18160" xr:uid="{00000000-0005-0000-0000-0000F02C0000}"/>
    <cellStyle name="Normal 2 2 3 4 2 4" xfId="3230" xr:uid="{00000000-0005-0000-0000-0000F12C0000}"/>
    <cellStyle name="Normal 2 2 3 4 2 4 2" xfId="11376" xr:uid="{00000000-0005-0000-0000-0000F22C0000}"/>
    <cellStyle name="Normal 2 2 3 4 2 4 2 2" xfId="27672" xr:uid="{00000000-0005-0000-0000-0000F32C0000}"/>
    <cellStyle name="Normal 2 2 3 4 2 4 3" xfId="19526" xr:uid="{00000000-0005-0000-0000-0000F42C0000}"/>
    <cellStyle name="Normal 2 2 3 4 2 5" xfId="5753" xr:uid="{00000000-0005-0000-0000-0000F52C0000}"/>
    <cellStyle name="Normal 2 2 3 4 2 5 2" xfId="13899" xr:uid="{00000000-0005-0000-0000-0000F62C0000}"/>
    <cellStyle name="Normal 2 2 3 4 2 5 2 2" xfId="30195" xr:uid="{00000000-0005-0000-0000-0000F72C0000}"/>
    <cellStyle name="Normal 2 2 3 4 2 5 3" xfId="22049" xr:uid="{00000000-0005-0000-0000-0000F82C0000}"/>
    <cellStyle name="Normal 2 2 3 4 2 6" xfId="8600" xr:uid="{00000000-0005-0000-0000-0000F92C0000}"/>
    <cellStyle name="Normal 2 2 3 4 2 6 2" xfId="24896" xr:uid="{00000000-0005-0000-0000-0000FA2C0000}"/>
    <cellStyle name="Normal 2 2 3 4 2 7" xfId="16750" xr:uid="{00000000-0005-0000-0000-0000FB2C0000}"/>
    <cellStyle name="Normal 2 2 3 4 3" xfId="815" xr:uid="{00000000-0005-0000-0000-0000FC2C0000}"/>
    <cellStyle name="Normal 2 2 3 4 3 2" xfId="2225" xr:uid="{00000000-0005-0000-0000-0000FD2C0000}"/>
    <cellStyle name="Normal 2 2 3 4 3 2 2" xfId="4761" xr:uid="{00000000-0005-0000-0000-0000FE2C0000}"/>
    <cellStyle name="Normal 2 2 3 4 3 2 2 2" xfId="12907" xr:uid="{00000000-0005-0000-0000-0000FF2C0000}"/>
    <cellStyle name="Normal 2 2 3 4 3 2 2 2 2" xfId="29203" xr:uid="{00000000-0005-0000-0000-0000002D0000}"/>
    <cellStyle name="Normal 2 2 3 4 3 2 2 3" xfId="21057" xr:uid="{00000000-0005-0000-0000-0000012D0000}"/>
    <cellStyle name="Normal 2 2 3 4 3 2 3" xfId="7524" xr:uid="{00000000-0005-0000-0000-0000022D0000}"/>
    <cellStyle name="Normal 2 2 3 4 3 2 3 2" xfId="15670" xr:uid="{00000000-0005-0000-0000-0000032D0000}"/>
    <cellStyle name="Normal 2 2 3 4 3 2 3 2 2" xfId="31966" xr:uid="{00000000-0005-0000-0000-0000042D0000}"/>
    <cellStyle name="Normal 2 2 3 4 3 2 3 3" xfId="23820" xr:uid="{00000000-0005-0000-0000-0000052D0000}"/>
    <cellStyle name="Normal 2 2 3 4 3 2 4" xfId="10371" xr:uid="{00000000-0005-0000-0000-0000062D0000}"/>
    <cellStyle name="Normal 2 2 3 4 3 2 4 2" xfId="26667" xr:uid="{00000000-0005-0000-0000-0000072D0000}"/>
    <cellStyle name="Normal 2 2 3 4 3 2 5" xfId="18521" xr:uid="{00000000-0005-0000-0000-0000082D0000}"/>
    <cellStyle name="Normal 2 2 3 4 3 3" xfId="3543" xr:uid="{00000000-0005-0000-0000-0000092D0000}"/>
    <cellStyle name="Normal 2 2 3 4 3 3 2" xfId="11689" xr:uid="{00000000-0005-0000-0000-00000A2D0000}"/>
    <cellStyle name="Normal 2 2 3 4 3 3 2 2" xfId="27985" xr:uid="{00000000-0005-0000-0000-00000B2D0000}"/>
    <cellStyle name="Normal 2 2 3 4 3 3 3" xfId="19839" xr:uid="{00000000-0005-0000-0000-00000C2D0000}"/>
    <cellStyle name="Normal 2 2 3 4 3 4" xfId="6114" xr:uid="{00000000-0005-0000-0000-00000D2D0000}"/>
    <cellStyle name="Normal 2 2 3 4 3 4 2" xfId="14260" xr:uid="{00000000-0005-0000-0000-00000E2D0000}"/>
    <cellStyle name="Normal 2 2 3 4 3 4 2 2" xfId="30556" xr:uid="{00000000-0005-0000-0000-00000F2D0000}"/>
    <cellStyle name="Normal 2 2 3 4 3 4 3" xfId="22410" xr:uid="{00000000-0005-0000-0000-0000102D0000}"/>
    <cellStyle name="Normal 2 2 3 4 3 5" xfId="8961" xr:uid="{00000000-0005-0000-0000-0000112D0000}"/>
    <cellStyle name="Normal 2 2 3 4 3 5 2" xfId="25257" xr:uid="{00000000-0005-0000-0000-0000122D0000}"/>
    <cellStyle name="Normal 2 2 3 4 3 6" xfId="17111" xr:uid="{00000000-0005-0000-0000-0000132D0000}"/>
    <cellStyle name="Normal 2 2 3 4 4" xfId="1520" xr:uid="{00000000-0005-0000-0000-0000142D0000}"/>
    <cellStyle name="Normal 2 2 3 4 4 2" xfId="4152" xr:uid="{00000000-0005-0000-0000-0000152D0000}"/>
    <cellStyle name="Normal 2 2 3 4 4 2 2" xfId="12298" xr:uid="{00000000-0005-0000-0000-0000162D0000}"/>
    <cellStyle name="Normal 2 2 3 4 4 2 2 2" xfId="28594" xr:uid="{00000000-0005-0000-0000-0000172D0000}"/>
    <cellStyle name="Normal 2 2 3 4 4 2 3" xfId="20448" xr:uid="{00000000-0005-0000-0000-0000182D0000}"/>
    <cellStyle name="Normal 2 2 3 4 4 3" xfId="6819" xr:uid="{00000000-0005-0000-0000-0000192D0000}"/>
    <cellStyle name="Normal 2 2 3 4 4 3 2" xfId="14965" xr:uid="{00000000-0005-0000-0000-00001A2D0000}"/>
    <cellStyle name="Normal 2 2 3 4 4 3 2 2" xfId="31261" xr:uid="{00000000-0005-0000-0000-00001B2D0000}"/>
    <cellStyle name="Normal 2 2 3 4 4 3 3" xfId="23115" xr:uid="{00000000-0005-0000-0000-00001C2D0000}"/>
    <cellStyle name="Normal 2 2 3 4 4 4" xfId="9666" xr:uid="{00000000-0005-0000-0000-00001D2D0000}"/>
    <cellStyle name="Normal 2 2 3 4 4 4 2" xfId="25962" xr:uid="{00000000-0005-0000-0000-00001E2D0000}"/>
    <cellStyle name="Normal 2 2 3 4 4 5" xfId="17816" xr:uid="{00000000-0005-0000-0000-00001F2D0000}"/>
    <cellStyle name="Normal 2 2 3 4 5" xfId="2934" xr:uid="{00000000-0005-0000-0000-0000202D0000}"/>
    <cellStyle name="Normal 2 2 3 4 5 2" xfId="11080" xr:uid="{00000000-0005-0000-0000-0000212D0000}"/>
    <cellStyle name="Normal 2 2 3 4 5 2 2" xfId="27376" xr:uid="{00000000-0005-0000-0000-0000222D0000}"/>
    <cellStyle name="Normal 2 2 3 4 5 3" xfId="19230" xr:uid="{00000000-0005-0000-0000-0000232D0000}"/>
    <cellStyle name="Normal 2 2 3 4 6" xfId="5409" xr:uid="{00000000-0005-0000-0000-0000242D0000}"/>
    <cellStyle name="Normal 2 2 3 4 6 2" xfId="13555" xr:uid="{00000000-0005-0000-0000-0000252D0000}"/>
    <cellStyle name="Normal 2 2 3 4 6 2 2" xfId="29851" xr:uid="{00000000-0005-0000-0000-0000262D0000}"/>
    <cellStyle name="Normal 2 2 3 4 6 3" xfId="21705" xr:uid="{00000000-0005-0000-0000-0000272D0000}"/>
    <cellStyle name="Normal 2 2 3 4 7" xfId="8256" xr:uid="{00000000-0005-0000-0000-0000282D0000}"/>
    <cellStyle name="Normal 2 2 3 4 7 2" xfId="24552" xr:uid="{00000000-0005-0000-0000-0000292D0000}"/>
    <cellStyle name="Normal 2 2 3 4 8" xfId="16406" xr:uid="{00000000-0005-0000-0000-00002A2D0000}"/>
    <cellStyle name="Normal 2 2 3 5" xfId="197" xr:uid="{00000000-0005-0000-0000-00002B2D0000}"/>
    <cellStyle name="Normal 2 2 3 5 2" xfId="541" xr:uid="{00000000-0005-0000-0000-00002C2D0000}"/>
    <cellStyle name="Normal 2 2 3 5 2 2" xfId="1247" xr:uid="{00000000-0005-0000-0000-00002D2D0000}"/>
    <cellStyle name="Normal 2 2 3 5 2 2 2" xfId="2657" xr:uid="{00000000-0005-0000-0000-00002E2D0000}"/>
    <cellStyle name="Normal 2 2 3 5 2 2 2 2" xfId="5131" xr:uid="{00000000-0005-0000-0000-00002F2D0000}"/>
    <cellStyle name="Normal 2 2 3 5 2 2 2 2 2" xfId="13277" xr:uid="{00000000-0005-0000-0000-0000302D0000}"/>
    <cellStyle name="Normal 2 2 3 5 2 2 2 2 2 2" xfId="29573" xr:uid="{00000000-0005-0000-0000-0000312D0000}"/>
    <cellStyle name="Normal 2 2 3 5 2 2 2 2 3" xfId="21427" xr:uid="{00000000-0005-0000-0000-0000322D0000}"/>
    <cellStyle name="Normal 2 2 3 5 2 2 2 3" xfId="7956" xr:uid="{00000000-0005-0000-0000-0000332D0000}"/>
    <cellStyle name="Normal 2 2 3 5 2 2 2 3 2" xfId="16102" xr:uid="{00000000-0005-0000-0000-0000342D0000}"/>
    <cellStyle name="Normal 2 2 3 5 2 2 2 3 2 2" xfId="32398" xr:uid="{00000000-0005-0000-0000-0000352D0000}"/>
    <cellStyle name="Normal 2 2 3 5 2 2 2 3 3" xfId="24252" xr:uid="{00000000-0005-0000-0000-0000362D0000}"/>
    <cellStyle name="Normal 2 2 3 5 2 2 2 4" xfId="10803" xr:uid="{00000000-0005-0000-0000-0000372D0000}"/>
    <cellStyle name="Normal 2 2 3 5 2 2 2 4 2" xfId="27099" xr:uid="{00000000-0005-0000-0000-0000382D0000}"/>
    <cellStyle name="Normal 2 2 3 5 2 2 2 5" xfId="18953" xr:uid="{00000000-0005-0000-0000-0000392D0000}"/>
    <cellStyle name="Normal 2 2 3 5 2 2 3" xfId="3913" xr:uid="{00000000-0005-0000-0000-00003A2D0000}"/>
    <cellStyle name="Normal 2 2 3 5 2 2 3 2" xfId="12059" xr:uid="{00000000-0005-0000-0000-00003B2D0000}"/>
    <cellStyle name="Normal 2 2 3 5 2 2 3 2 2" xfId="28355" xr:uid="{00000000-0005-0000-0000-00003C2D0000}"/>
    <cellStyle name="Normal 2 2 3 5 2 2 3 3" xfId="20209" xr:uid="{00000000-0005-0000-0000-00003D2D0000}"/>
    <cellStyle name="Normal 2 2 3 5 2 2 4" xfId="6546" xr:uid="{00000000-0005-0000-0000-00003E2D0000}"/>
    <cellStyle name="Normal 2 2 3 5 2 2 4 2" xfId="14692" xr:uid="{00000000-0005-0000-0000-00003F2D0000}"/>
    <cellStyle name="Normal 2 2 3 5 2 2 4 2 2" xfId="30988" xr:uid="{00000000-0005-0000-0000-0000402D0000}"/>
    <cellStyle name="Normal 2 2 3 5 2 2 4 3" xfId="22842" xr:uid="{00000000-0005-0000-0000-0000412D0000}"/>
    <cellStyle name="Normal 2 2 3 5 2 2 5" xfId="9393" xr:uid="{00000000-0005-0000-0000-0000422D0000}"/>
    <cellStyle name="Normal 2 2 3 5 2 2 5 2" xfId="25689" xr:uid="{00000000-0005-0000-0000-0000432D0000}"/>
    <cellStyle name="Normal 2 2 3 5 2 2 6" xfId="17543" xr:uid="{00000000-0005-0000-0000-0000442D0000}"/>
    <cellStyle name="Normal 2 2 3 5 2 3" xfId="1952" xr:uid="{00000000-0005-0000-0000-0000452D0000}"/>
    <cellStyle name="Normal 2 2 3 5 2 3 2" xfId="4522" xr:uid="{00000000-0005-0000-0000-0000462D0000}"/>
    <cellStyle name="Normal 2 2 3 5 2 3 2 2" xfId="12668" xr:uid="{00000000-0005-0000-0000-0000472D0000}"/>
    <cellStyle name="Normal 2 2 3 5 2 3 2 2 2" xfId="28964" xr:uid="{00000000-0005-0000-0000-0000482D0000}"/>
    <cellStyle name="Normal 2 2 3 5 2 3 2 3" xfId="20818" xr:uid="{00000000-0005-0000-0000-0000492D0000}"/>
    <cellStyle name="Normal 2 2 3 5 2 3 3" xfId="7251" xr:uid="{00000000-0005-0000-0000-00004A2D0000}"/>
    <cellStyle name="Normal 2 2 3 5 2 3 3 2" xfId="15397" xr:uid="{00000000-0005-0000-0000-00004B2D0000}"/>
    <cellStyle name="Normal 2 2 3 5 2 3 3 2 2" xfId="31693" xr:uid="{00000000-0005-0000-0000-00004C2D0000}"/>
    <cellStyle name="Normal 2 2 3 5 2 3 3 3" xfId="23547" xr:uid="{00000000-0005-0000-0000-00004D2D0000}"/>
    <cellStyle name="Normal 2 2 3 5 2 3 4" xfId="10098" xr:uid="{00000000-0005-0000-0000-00004E2D0000}"/>
    <cellStyle name="Normal 2 2 3 5 2 3 4 2" xfId="26394" xr:uid="{00000000-0005-0000-0000-00004F2D0000}"/>
    <cellStyle name="Normal 2 2 3 5 2 3 5" xfId="18248" xr:uid="{00000000-0005-0000-0000-0000502D0000}"/>
    <cellStyle name="Normal 2 2 3 5 2 4" xfId="3304" xr:uid="{00000000-0005-0000-0000-0000512D0000}"/>
    <cellStyle name="Normal 2 2 3 5 2 4 2" xfId="11450" xr:uid="{00000000-0005-0000-0000-0000522D0000}"/>
    <cellStyle name="Normal 2 2 3 5 2 4 2 2" xfId="27746" xr:uid="{00000000-0005-0000-0000-0000532D0000}"/>
    <cellStyle name="Normal 2 2 3 5 2 4 3" xfId="19600" xr:uid="{00000000-0005-0000-0000-0000542D0000}"/>
    <cellStyle name="Normal 2 2 3 5 2 5" xfId="5841" xr:uid="{00000000-0005-0000-0000-0000552D0000}"/>
    <cellStyle name="Normal 2 2 3 5 2 5 2" xfId="13987" xr:uid="{00000000-0005-0000-0000-0000562D0000}"/>
    <cellStyle name="Normal 2 2 3 5 2 5 2 2" xfId="30283" xr:uid="{00000000-0005-0000-0000-0000572D0000}"/>
    <cellStyle name="Normal 2 2 3 5 2 5 3" xfId="22137" xr:uid="{00000000-0005-0000-0000-0000582D0000}"/>
    <cellStyle name="Normal 2 2 3 5 2 6" xfId="8688" xr:uid="{00000000-0005-0000-0000-0000592D0000}"/>
    <cellStyle name="Normal 2 2 3 5 2 6 2" xfId="24984" xr:uid="{00000000-0005-0000-0000-00005A2D0000}"/>
    <cellStyle name="Normal 2 2 3 5 2 7" xfId="16838" xr:uid="{00000000-0005-0000-0000-00005B2D0000}"/>
    <cellStyle name="Normal 2 2 3 5 3" xfId="903" xr:uid="{00000000-0005-0000-0000-00005C2D0000}"/>
    <cellStyle name="Normal 2 2 3 5 3 2" xfId="2313" xr:uid="{00000000-0005-0000-0000-00005D2D0000}"/>
    <cellStyle name="Normal 2 2 3 5 3 2 2" xfId="4835" xr:uid="{00000000-0005-0000-0000-00005E2D0000}"/>
    <cellStyle name="Normal 2 2 3 5 3 2 2 2" xfId="12981" xr:uid="{00000000-0005-0000-0000-00005F2D0000}"/>
    <cellStyle name="Normal 2 2 3 5 3 2 2 2 2" xfId="29277" xr:uid="{00000000-0005-0000-0000-0000602D0000}"/>
    <cellStyle name="Normal 2 2 3 5 3 2 2 3" xfId="21131" xr:uid="{00000000-0005-0000-0000-0000612D0000}"/>
    <cellStyle name="Normal 2 2 3 5 3 2 3" xfId="7612" xr:uid="{00000000-0005-0000-0000-0000622D0000}"/>
    <cellStyle name="Normal 2 2 3 5 3 2 3 2" xfId="15758" xr:uid="{00000000-0005-0000-0000-0000632D0000}"/>
    <cellStyle name="Normal 2 2 3 5 3 2 3 2 2" xfId="32054" xr:uid="{00000000-0005-0000-0000-0000642D0000}"/>
    <cellStyle name="Normal 2 2 3 5 3 2 3 3" xfId="23908" xr:uid="{00000000-0005-0000-0000-0000652D0000}"/>
    <cellStyle name="Normal 2 2 3 5 3 2 4" xfId="10459" xr:uid="{00000000-0005-0000-0000-0000662D0000}"/>
    <cellStyle name="Normal 2 2 3 5 3 2 4 2" xfId="26755" xr:uid="{00000000-0005-0000-0000-0000672D0000}"/>
    <cellStyle name="Normal 2 2 3 5 3 2 5" xfId="18609" xr:uid="{00000000-0005-0000-0000-0000682D0000}"/>
    <cellStyle name="Normal 2 2 3 5 3 3" xfId="3617" xr:uid="{00000000-0005-0000-0000-0000692D0000}"/>
    <cellStyle name="Normal 2 2 3 5 3 3 2" xfId="11763" xr:uid="{00000000-0005-0000-0000-00006A2D0000}"/>
    <cellStyle name="Normal 2 2 3 5 3 3 2 2" xfId="28059" xr:uid="{00000000-0005-0000-0000-00006B2D0000}"/>
    <cellStyle name="Normal 2 2 3 5 3 3 3" xfId="19913" xr:uid="{00000000-0005-0000-0000-00006C2D0000}"/>
    <cellStyle name="Normal 2 2 3 5 3 4" xfId="6202" xr:uid="{00000000-0005-0000-0000-00006D2D0000}"/>
    <cellStyle name="Normal 2 2 3 5 3 4 2" xfId="14348" xr:uid="{00000000-0005-0000-0000-00006E2D0000}"/>
    <cellStyle name="Normal 2 2 3 5 3 4 2 2" xfId="30644" xr:uid="{00000000-0005-0000-0000-00006F2D0000}"/>
    <cellStyle name="Normal 2 2 3 5 3 4 3" xfId="22498" xr:uid="{00000000-0005-0000-0000-0000702D0000}"/>
    <cellStyle name="Normal 2 2 3 5 3 5" xfId="9049" xr:uid="{00000000-0005-0000-0000-0000712D0000}"/>
    <cellStyle name="Normal 2 2 3 5 3 5 2" xfId="25345" xr:uid="{00000000-0005-0000-0000-0000722D0000}"/>
    <cellStyle name="Normal 2 2 3 5 3 6" xfId="17199" xr:uid="{00000000-0005-0000-0000-0000732D0000}"/>
    <cellStyle name="Normal 2 2 3 5 4" xfId="1608" xr:uid="{00000000-0005-0000-0000-0000742D0000}"/>
    <cellStyle name="Normal 2 2 3 5 4 2" xfId="4226" xr:uid="{00000000-0005-0000-0000-0000752D0000}"/>
    <cellStyle name="Normal 2 2 3 5 4 2 2" xfId="12372" xr:uid="{00000000-0005-0000-0000-0000762D0000}"/>
    <cellStyle name="Normal 2 2 3 5 4 2 2 2" xfId="28668" xr:uid="{00000000-0005-0000-0000-0000772D0000}"/>
    <cellStyle name="Normal 2 2 3 5 4 2 3" xfId="20522" xr:uid="{00000000-0005-0000-0000-0000782D0000}"/>
    <cellStyle name="Normal 2 2 3 5 4 3" xfId="6907" xr:uid="{00000000-0005-0000-0000-0000792D0000}"/>
    <cellStyle name="Normal 2 2 3 5 4 3 2" xfId="15053" xr:uid="{00000000-0005-0000-0000-00007A2D0000}"/>
    <cellStyle name="Normal 2 2 3 5 4 3 2 2" xfId="31349" xr:uid="{00000000-0005-0000-0000-00007B2D0000}"/>
    <cellStyle name="Normal 2 2 3 5 4 3 3" xfId="23203" xr:uid="{00000000-0005-0000-0000-00007C2D0000}"/>
    <cellStyle name="Normal 2 2 3 5 4 4" xfId="9754" xr:uid="{00000000-0005-0000-0000-00007D2D0000}"/>
    <cellStyle name="Normal 2 2 3 5 4 4 2" xfId="26050" xr:uid="{00000000-0005-0000-0000-00007E2D0000}"/>
    <cellStyle name="Normal 2 2 3 5 4 5" xfId="17904" xr:uid="{00000000-0005-0000-0000-00007F2D0000}"/>
    <cellStyle name="Normal 2 2 3 5 5" xfId="3008" xr:uid="{00000000-0005-0000-0000-0000802D0000}"/>
    <cellStyle name="Normal 2 2 3 5 5 2" xfId="11154" xr:uid="{00000000-0005-0000-0000-0000812D0000}"/>
    <cellStyle name="Normal 2 2 3 5 5 2 2" xfId="27450" xr:uid="{00000000-0005-0000-0000-0000822D0000}"/>
    <cellStyle name="Normal 2 2 3 5 5 3" xfId="19304" xr:uid="{00000000-0005-0000-0000-0000832D0000}"/>
    <cellStyle name="Normal 2 2 3 5 6" xfId="5497" xr:uid="{00000000-0005-0000-0000-0000842D0000}"/>
    <cellStyle name="Normal 2 2 3 5 6 2" xfId="13643" xr:uid="{00000000-0005-0000-0000-0000852D0000}"/>
    <cellStyle name="Normal 2 2 3 5 6 2 2" xfId="29939" xr:uid="{00000000-0005-0000-0000-0000862D0000}"/>
    <cellStyle name="Normal 2 2 3 5 6 3" xfId="21793" xr:uid="{00000000-0005-0000-0000-0000872D0000}"/>
    <cellStyle name="Normal 2 2 3 5 7" xfId="8344" xr:uid="{00000000-0005-0000-0000-0000882D0000}"/>
    <cellStyle name="Normal 2 2 3 5 7 2" xfId="24640" xr:uid="{00000000-0005-0000-0000-0000892D0000}"/>
    <cellStyle name="Normal 2 2 3 5 8" xfId="16494" xr:uid="{00000000-0005-0000-0000-00008A2D0000}"/>
    <cellStyle name="Normal 2 2 3 6" xfId="273" xr:uid="{00000000-0005-0000-0000-00008B2D0000}"/>
    <cellStyle name="Normal 2 2 3 6 2" xfId="617" xr:uid="{00000000-0005-0000-0000-00008C2D0000}"/>
    <cellStyle name="Normal 2 2 3 6 2 2" xfId="1323" xr:uid="{00000000-0005-0000-0000-00008D2D0000}"/>
    <cellStyle name="Normal 2 2 3 6 2 2 2" xfId="2733" xr:uid="{00000000-0005-0000-0000-00008E2D0000}"/>
    <cellStyle name="Normal 2 2 3 6 2 2 2 2" xfId="5205" xr:uid="{00000000-0005-0000-0000-00008F2D0000}"/>
    <cellStyle name="Normal 2 2 3 6 2 2 2 2 2" xfId="13351" xr:uid="{00000000-0005-0000-0000-0000902D0000}"/>
    <cellStyle name="Normal 2 2 3 6 2 2 2 2 2 2" xfId="29647" xr:uid="{00000000-0005-0000-0000-0000912D0000}"/>
    <cellStyle name="Normal 2 2 3 6 2 2 2 2 3" xfId="21501" xr:uid="{00000000-0005-0000-0000-0000922D0000}"/>
    <cellStyle name="Normal 2 2 3 6 2 2 2 3" xfId="8032" xr:uid="{00000000-0005-0000-0000-0000932D0000}"/>
    <cellStyle name="Normal 2 2 3 6 2 2 2 3 2" xfId="16178" xr:uid="{00000000-0005-0000-0000-0000942D0000}"/>
    <cellStyle name="Normal 2 2 3 6 2 2 2 3 2 2" xfId="32474" xr:uid="{00000000-0005-0000-0000-0000952D0000}"/>
    <cellStyle name="Normal 2 2 3 6 2 2 2 3 3" xfId="24328" xr:uid="{00000000-0005-0000-0000-0000962D0000}"/>
    <cellStyle name="Normal 2 2 3 6 2 2 2 4" xfId="10879" xr:uid="{00000000-0005-0000-0000-0000972D0000}"/>
    <cellStyle name="Normal 2 2 3 6 2 2 2 4 2" xfId="27175" xr:uid="{00000000-0005-0000-0000-0000982D0000}"/>
    <cellStyle name="Normal 2 2 3 6 2 2 2 5" xfId="19029" xr:uid="{00000000-0005-0000-0000-0000992D0000}"/>
    <cellStyle name="Normal 2 2 3 6 2 2 3" xfId="3987" xr:uid="{00000000-0005-0000-0000-00009A2D0000}"/>
    <cellStyle name="Normal 2 2 3 6 2 2 3 2" xfId="12133" xr:uid="{00000000-0005-0000-0000-00009B2D0000}"/>
    <cellStyle name="Normal 2 2 3 6 2 2 3 2 2" xfId="28429" xr:uid="{00000000-0005-0000-0000-00009C2D0000}"/>
    <cellStyle name="Normal 2 2 3 6 2 2 3 3" xfId="20283" xr:uid="{00000000-0005-0000-0000-00009D2D0000}"/>
    <cellStyle name="Normal 2 2 3 6 2 2 4" xfId="6622" xr:uid="{00000000-0005-0000-0000-00009E2D0000}"/>
    <cellStyle name="Normal 2 2 3 6 2 2 4 2" xfId="14768" xr:uid="{00000000-0005-0000-0000-00009F2D0000}"/>
    <cellStyle name="Normal 2 2 3 6 2 2 4 2 2" xfId="31064" xr:uid="{00000000-0005-0000-0000-0000A02D0000}"/>
    <cellStyle name="Normal 2 2 3 6 2 2 4 3" xfId="22918" xr:uid="{00000000-0005-0000-0000-0000A12D0000}"/>
    <cellStyle name="Normal 2 2 3 6 2 2 5" xfId="9469" xr:uid="{00000000-0005-0000-0000-0000A22D0000}"/>
    <cellStyle name="Normal 2 2 3 6 2 2 5 2" xfId="25765" xr:uid="{00000000-0005-0000-0000-0000A32D0000}"/>
    <cellStyle name="Normal 2 2 3 6 2 2 6" xfId="17619" xr:uid="{00000000-0005-0000-0000-0000A42D0000}"/>
    <cellStyle name="Normal 2 2 3 6 2 3" xfId="2028" xr:uid="{00000000-0005-0000-0000-0000A52D0000}"/>
    <cellStyle name="Normal 2 2 3 6 2 3 2" xfId="4596" xr:uid="{00000000-0005-0000-0000-0000A62D0000}"/>
    <cellStyle name="Normal 2 2 3 6 2 3 2 2" xfId="12742" xr:uid="{00000000-0005-0000-0000-0000A72D0000}"/>
    <cellStyle name="Normal 2 2 3 6 2 3 2 2 2" xfId="29038" xr:uid="{00000000-0005-0000-0000-0000A82D0000}"/>
    <cellStyle name="Normal 2 2 3 6 2 3 2 3" xfId="20892" xr:uid="{00000000-0005-0000-0000-0000A92D0000}"/>
    <cellStyle name="Normal 2 2 3 6 2 3 3" xfId="7327" xr:uid="{00000000-0005-0000-0000-0000AA2D0000}"/>
    <cellStyle name="Normal 2 2 3 6 2 3 3 2" xfId="15473" xr:uid="{00000000-0005-0000-0000-0000AB2D0000}"/>
    <cellStyle name="Normal 2 2 3 6 2 3 3 2 2" xfId="31769" xr:uid="{00000000-0005-0000-0000-0000AC2D0000}"/>
    <cellStyle name="Normal 2 2 3 6 2 3 3 3" xfId="23623" xr:uid="{00000000-0005-0000-0000-0000AD2D0000}"/>
    <cellStyle name="Normal 2 2 3 6 2 3 4" xfId="10174" xr:uid="{00000000-0005-0000-0000-0000AE2D0000}"/>
    <cellStyle name="Normal 2 2 3 6 2 3 4 2" xfId="26470" xr:uid="{00000000-0005-0000-0000-0000AF2D0000}"/>
    <cellStyle name="Normal 2 2 3 6 2 3 5" xfId="18324" xr:uid="{00000000-0005-0000-0000-0000B02D0000}"/>
    <cellStyle name="Normal 2 2 3 6 2 4" xfId="3378" xr:uid="{00000000-0005-0000-0000-0000B12D0000}"/>
    <cellStyle name="Normal 2 2 3 6 2 4 2" xfId="11524" xr:uid="{00000000-0005-0000-0000-0000B22D0000}"/>
    <cellStyle name="Normal 2 2 3 6 2 4 2 2" xfId="27820" xr:uid="{00000000-0005-0000-0000-0000B32D0000}"/>
    <cellStyle name="Normal 2 2 3 6 2 4 3" xfId="19674" xr:uid="{00000000-0005-0000-0000-0000B42D0000}"/>
    <cellStyle name="Normal 2 2 3 6 2 5" xfId="5917" xr:uid="{00000000-0005-0000-0000-0000B52D0000}"/>
    <cellStyle name="Normal 2 2 3 6 2 5 2" xfId="14063" xr:uid="{00000000-0005-0000-0000-0000B62D0000}"/>
    <cellStyle name="Normal 2 2 3 6 2 5 2 2" xfId="30359" xr:uid="{00000000-0005-0000-0000-0000B72D0000}"/>
    <cellStyle name="Normal 2 2 3 6 2 5 3" xfId="22213" xr:uid="{00000000-0005-0000-0000-0000B82D0000}"/>
    <cellStyle name="Normal 2 2 3 6 2 6" xfId="8764" xr:uid="{00000000-0005-0000-0000-0000B92D0000}"/>
    <cellStyle name="Normal 2 2 3 6 2 6 2" xfId="25060" xr:uid="{00000000-0005-0000-0000-0000BA2D0000}"/>
    <cellStyle name="Normal 2 2 3 6 2 7" xfId="16914" xr:uid="{00000000-0005-0000-0000-0000BB2D0000}"/>
    <cellStyle name="Normal 2 2 3 6 3" xfId="979" xr:uid="{00000000-0005-0000-0000-0000BC2D0000}"/>
    <cellStyle name="Normal 2 2 3 6 3 2" xfId="2389" xr:uid="{00000000-0005-0000-0000-0000BD2D0000}"/>
    <cellStyle name="Normal 2 2 3 6 3 2 2" xfId="4909" xr:uid="{00000000-0005-0000-0000-0000BE2D0000}"/>
    <cellStyle name="Normal 2 2 3 6 3 2 2 2" xfId="13055" xr:uid="{00000000-0005-0000-0000-0000BF2D0000}"/>
    <cellStyle name="Normal 2 2 3 6 3 2 2 2 2" xfId="29351" xr:uid="{00000000-0005-0000-0000-0000C02D0000}"/>
    <cellStyle name="Normal 2 2 3 6 3 2 2 3" xfId="21205" xr:uid="{00000000-0005-0000-0000-0000C12D0000}"/>
    <cellStyle name="Normal 2 2 3 6 3 2 3" xfId="7688" xr:uid="{00000000-0005-0000-0000-0000C22D0000}"/>
    <cellStyle name="Normal 2 2 3 6 3 2 3 2" xfId="15834" xr:uid="{00000000-0005-0000-0000-0000C32D0000}"/>
    <cellStyle name="Normal 2 2 3 6 3 2 3 2 2" xfId="32130" xr:uid="{00000000-0005-0000-0000-0000C42D0000}"/>
    <cellStyle name="Normal 2 2 3 6 3 2 3 3" xfId="23984" xr:uid="{00000000-0005-0000-0000-0000C52D0000}"/>
    <cellStyle name="Normal 2 2 3 6 3 2 4" xfId="10535" xr:uid="{00000000-0005-0000-0000-0000C62D0000}"/>
    <cellStyle name="Normal 2 2 3 6 3 2 4 2" xfId="26831" xr:uid="{00000000-0005-0000-0000-0000C72D0000}"/>
    <cellStyle name="Normal 2 2 3 6 3 2 5" xfId="18685" xr:uid="{00000000-0005-0000-0000-0000C82D0000}"/>
    <cellStyle name="Normal 2 2 3 6 3 3" xfId="3691" xr:uid="{00000000-0005-0000-0000-0000C92D0000}"/>
    <cellStyle name="Normal 2 2 3 6 3 3 2" xfId="11837" xr:uid="{00000000-0005-0000-0000-0000CA2D0000}"/>
    <cellStyle name="Normal 2 2 3 6 3 3 2 2" xfId="28133" xr:uid="{00000000-0005-0000-0000-0000CB2D0000}"/>
    <cellStyle name="Normal 2 2 3 6 3 3 3" xfId="19987" xr:uid="{00000000-0005-0000-0000-0000CC2D0000}"/>
    <cellStyle name="Normal 2 2 3 6 3 4" xfId="6278" xr:uid="{00000000-0005-0000-0000-0000CD2D0000}"/>
    <cellStyle name="Normal 2 2 3 6 3 4 2" xfId="14424" xr:uid="{00000000-0005-0000-0000-0000CE2D0000}"/>
    <cellStyle name="Normal 2 2 3 6 3 4 2 2" xfId="30720" xr:uid="{00000000-0005-0000-0000-0000CF2D0000}"/>
    <cellStyle name="Normal 2 2 3 6 3 4 3" xfId="22574" xr:uid="{00000000-0005-0000-0000-0000D02D0000}"/>
    <cellStyle name="Normal 2 2 3 6 3 5" xfId="9125" xr:uid="{00000000-0005-0000-0000-0000D12D0000}"/>
    <cellStyle name="Normal 2 2 3 6 3 5 2" xfId="25421" xr:uid="{00000000-0005-0000-0000-0000D22D0000}"/>
    <cellStyle name="Normal 2 2 3 6 3 6" xfId="17275" xr:uid="{00000000-0005-0000-0000-0000D32D0000}"/>
    <cellStyle name="Normal 2 2 3 6 4" xfId="1684" xr:uid="{00000000-0005-0000-0000-0000D42D0000}"/>
    <cellStyle name="Normal 2 2 3 6 4 2" xfId="4300" xr:uid="{00000000-0005-0000-0000-0000D52D0000}"/>
    <cellStyle name="Normal 2 2 3 6 4 2 2" xfId="12446" xr:uid="{00000000-0005-0000-0000-0000D62D0000}"/>
    <cellStyle name="Normal 2 2 3 6 4 2 2 2" xfId="28742" xr:uid="{00000000-0005-0000-0000-0000D72D0000}"/>
    <cellStyle name="Normal 2 2 3 6 4 2 3" xfId="20596" xr:uid="{00000000-0005-0000-0000-0000D82D0000}"/>
    <cellStyle name="Normal 2 2 3 6 4 3" xfId="6983" xr:uid="{00000000-0005-0000-0000-0000D92D0000}"/>
    <cellStyle name="Normal 2 2 3 6 4 3 2" xfId="15129" xr:uid="{00000000-0005-0000-0000-0000DA2D0000}"/>
    <cellStyle name="Normal 2 2 3 6 4 3 2 2" xfId="31425" xr:uid="{00000000-0005-0000-0000-0000DB2D0000}"/>
    <cellStyle name="Normal 2 2 3 6 4 3 3" xfId="23279" xr:uid="{00000000-0005-0000-0000-0000DC2D0000}"/>
    <cellStyle name="Normal 2 2 3 6 4 4" xfId="9830" xr:uid="{00000000-0005-0000-0000-0000DD2D0000}"/>
    <cellStyle name="Normal 2 2 3 6 4 4 2" xfId="26126" xr:uid="{00000000-0005-0000-0000-0000DE2D0000}"/>
    <cellStyle name="Normal 2 2 3 6 4 5" xfId="17980" xr:uid="{00000000-0005-0000-0000-0000DF2D0000}"/>
    <cellStyle name="Normal 2 2 3 6 5" xfId="3082" xr:uid="{00000000-0005-0000-0000-0000E02D0000}"/>
    <cellStyle name="Normal 2 2 3 6 5 2" xfId="11228" xr:uid="{00000000-0005-0000-0000-0000E12D0000}"/>
    <cellStyle name="Normal 2 2 3 6 5 2 2" xfId="27524" xr:uid="{00000000-0005-0000-0000-0000E22D0000}"/>
    <cellStyle name="Normal 2 2 3 6 5 3" xfId="19378" xr:uid="{00000000-0005-0000-0000-0000E32D0000}"/>
    <cellStyle name="Normal 2 2 3 6 6" xfId="5573" xr:uid="{00000000-0005-0000-0000-0000E42D0000}"/>
    <cellStyle name="Normal 2 2 3 6 6 2" xfId="13719" xr:uid="{00000000-0005-0000-0000-0000E52D0000}"/>
    <cellStyle name="Normal 2 2 3 6 6 2 2" xfId="30015" xr:uid="{00000000-0005-0000-0000-0000E62D0000}"/>
    <cellStyle name="Normal 2 2 3 6 6 3" xfId="21869" xr:uid="{00000000-0005-0000-0000-0000E72D0000}"/>
    <cellStyle name="Normal 2 2 3 6 7" xfId="8420" xr:uid="{00000000-0005-0000-0000-0000E82D0000}"/>
    <cellStyle name="Normal 2 2 3 6 7 2" xfId="24716" xr:uid="{00000000-0005-0000-0000-0000E92D0000}"/>
    <cellStyle name="Normal 2 2 3 6 8" xfId="16570" xr:uid="{00000000-0005-0000-0000-0000EA2D0000}"/>
    <cellStyle name="Normal 2 2 3 7" xfId="363" xr:uid="{00000000-0005-0000-0000-0000EB2D0000}"/>
    <cellStyle name="Normal 2 2 3 7 2" xfId="1069" xr:uid="{00000000-0005-0000-0000-0000EC2D0000}"/>
    <cellStyle name="Normal 2 2 3 7 2 2" xfId="2479" xr:uid="{00000000-0005-0000-0000-0000ED2D0000}"/>
    <cellStyle name="Normal 2 2 3 7 2 2 2" xfId="4983" xr:uid="{00000000-0005-0000-0000-0000EE2D0000}"/>
    <cellStyle name="Normal 2 2 3 7 2 2 2 2" xfId="13129" xr:uid="{00000000-0005-0000-0000-0000EF2D0000}"/>
    <cellStyle name="Normal 2 2 3 7 2 2 2 2 2" xfId="29425" xr:uid="{00000000-0005-0000-0000-0000F02D0000}"/>
    <cellStyle name="Normal 2 2 3 7 2 2 2 3" xfId="21279" xr:uid="{00000000-0005-0000-0000-0000F12D0000}"/>
    <cellStyle name="Normal 2 2 3 7 2 2 3" xfId="7778" xr:uid="{00000000-0005-0000-0000-0000F22D0000}"/>
    <cellStyle name="Normal 2 2 3 7 2 2 3 2" xfId="15924" xr:uid="{00000000-0005-0000-0000-0000F32D0000}"/>
    <cellStyle name="Normal 2 2 3 7 2 2 3 2 2" xfId="32220" xr:uid="{00000000-0005-0000-0000-0000F42D0000}"/>
    <cellStyle name="Normal 2 2 3 7 2 2 3 3" xfId="24074" xr:uid="{00000000-0005-0000-0000-0000F52D0000}"/>
    <cellStyle name="Normal 2 2 3 7 2 2 4" xfId="10625" xr:uid="{00000000-0005-0000-0000-0000F62D0000}"/>
    <cellStyle name="Normal 2 2 3 7 2 2 4 2" xfId="26921" xr:uid="{00000000-0005-0000-0000-0000F72D0000}"/>
    <cellStyle name="Normal 2 2 3 7 2 2 5" xfId="18775" xr:uid="{00000000-0005-0000-0000-0000F82D0000}"/>
    <cellStyle name="Normal 2 2 3 7 2 3" xfId="3765" xr:uid="{00000000-0005-0000-0000-0000F92D0000}"/>
    <cellStyle name="Normal 2 2 3 7 2 3 2" xfId="11911" xr:uid="{00000000-0005-0000-0000-0000FA2D0000}"/>
    <cellStyle name="Normal 2 2 3 7 2 3 2 2" xfId="28207" xr:uid="{00000000-0005-0000-0000-0000FB2D0000}"/>
    <cellStyle name="Normal 2 2 3 7 2 3 3" xfId="20061" xr:uid="{00000000-0005-0000-0000-0000FC2D0000}"/>
    <cellStyle name="Normal 2 2 3 7 2 4" xfId="6368" xr:uid="{00000000-0005-0000-0000-0000FD2D0000}"/>
    <cellStyle name="Normal 2 2 3 7 2 4 2" xfId="14514" xr:uid="{00000000-0005-0000-0000-0000FE2D0000}"/>
    <cellStyle name="Normal 2 2 3 7 2 4 2 2" xfId="30810" xr:uid="{00000000-0005-0000-0000-0000FF2D0000}"/>
    <cellStyle name="Normal 2 2 3 7 2 4 3" xfId="22664" xr:uid="{00000000-0005-0000-0000-0000002E0000}"/>
    <cellStyle name="Normal 2 2 3 7 2 5" xfId="9215" xr:uid="{00000000-0005-0000-0000-0000012E0000}"/>
    <cellStyle name="Normal 2 2 3 7 2 5 2" xfId="25511" xr:uid="{00000000-0005-0000-0000-0000022E0000}"/>
    <cellStyle name="Normal 2 2 3 7 2 6" xfId="17365" xr:uid="{00000000-0005-0000-0000-0000032E0000}"/>
    <cellStyle name="Normal 2 2 3 7 3" xfId="1774" xr:uid="{00000000-0005-0000-0000-0000042E0000}"/>
    <cellStyle name="Normal 2 2 3 7 3 2" xfId="4374" xr:uid="{00000000-0005-0000-0000-0000052E0000}"/>
    <cellStyle name="Normal 2 2 3 7 3 2 2" xfId="12520" xr:uid="{00000000-0005-0000-0000-0000062E0000}"/>
    <cellStyle name="Normal 2 2 3 7 3 2 2 2" xfId="28816" xr:uid="{00000000-0005-0000-0000-0000072E0000}"/>
    <cellStyle name="Normal 2 2 3 7 3 2 3" xfId="20670" xr:uid="{00000000-0005-0000-0000-0000082E0000}"/>
    <cellStyle name="Normal 2 2 3 7 3 3" xfId="7073" xr:uid="{00000000-0005-0000-0000-0000092E0000}"/>
    <cellStyle name="Normal 2 2 3 7 3 3 2" xfId="15219" xr:uid="{00000000-0005-0000-0000-00000A2E0000}"/>
    <cellStyle name="Normal 2 2 3 7 3 3 2 2" xfId="31515" xr:uid="{00000000-0005-0000-0000-00000B2E0000}"/>
    <cellStyle name="Normal 2 2 3 7 3 3 3" xfId="23369" xr:uid="{00000000-0005-0000-0000-00000C2E0000}"/>
    <cellStyle name="Normal 2 2 3 7 3 4" xfId="9920" xr:uid="{00000000-0005-0000-0000-00000D2E0000}"/>
    <cellStyle name="Normal 2 2 3 7 3 4 2" xfId="26216" xr:uid="{00000000-0005-0000-0000-00000E2E0000}"/>
    <cellStyle name="Normal 2 2 3 7 3 5" xfId="18070" xr:uid="{00000000-0005-0000-0000-00000F2E0000}"/>
    <cellStyle name="Normal 2 2 3 7 4" xfId="3156" xr:uid="{00000000-0005-0000-0000-0000102E0000}"/>
    <cellStyle name="Normal 2 2 3 7 4 2" xfId="11302" xr:uid="{00000000-0005-0000-0000-0000112E0000}"/>
    <cellStyle name="Normal 2 2 3 7 4 2 2" xfId="27598" xr:uid="{00000000-0005-0000-0000-0000122E0000}"/>
    <cellStyle name="Normal 2 2 3 7 4 3" xfId="19452" xr:uid="{00000000-0005-0000-0000-0000132E0000}"/>
    <cellStyle name="Normal 2 2 3 7 5" xfId="5663" xr:uid="{00000000-0005-0000-0000-0000142E0000}"/>
    <cellStyle name="Normal 2 2 3 7 5 2" xfId="13809" xr:uid="{00000000-0005-0000-0000-0000152E0000}"/>
    <cellStyle name="Normal 2 2 3 7 5 2 2" xfId="30105" xr:uid="{00000000-0005-0000-0000-0000162E0000}"/>
    <cellStyle name="Normal 2 2 3 7 5 3" xfId="21959" xr:uid="{00000000-0005-0000-0000-0000172E0000}"/>
    <cellStyle name="Normal 2 2 3 7 6" xfId="8510" xr:uid="{00000000-0005-0000-0000-0000182E0000}"/>
    <cellStyle name="Normal 2 2 3 7 6 2" xfId="24806" xr:uid="{00000000-0005-0000-0000-0000192E0000}"/>
    <cellStyle name="Normal 2 2 3 7 7" xfId="16660" xr:uid="{00000000-0005-0000-0000-00001A2E0000}"/>
    <cellStyle name="Normal 2 2 3 8" xfId="725" xr:uid="{00000000-0005-0000-0000-00001B2E0000}"/>
    <cellStyle name="Normal 2 2 3 8 2" xfId="2135" xr:uid="{00000000-0005-0000-0000-00001C2E0000}"/>
    <cellStyle name="Normal 2 2 3 8 2 2" xfId="4687" xr:uid="{00000000-0005-0000-0000-00001D2E0000}"/>
    <cellStyle name="Normal 2 2 3 8 2 2 2" xfId="12833" xr:uid="{00000000-0005-0000-0000-00001E2E0000}"/>
    <cellStyle name="Normal 2 2 3 8 2 2 2 2" xfId="29129" xr:uid="{00000000-0005-0000-0000-00001F2E0000}"/>
    <cellStyle name="Normal 2 2 3 8 2 2 3" xfId="20983" xr:uid="{00000000-0005-0000-0000-0000202E0000}"/>
    <cellStyle name="Normal 2 2 3 8 2 3" xfId="7434" xr:uid="{00000000-0005-0000-0000-0000212E0000}"/>
    <cellStyle name="Normal 2 2 3 8 2 3 2" xfId="15580" xr:uid="{00000000-0005-0000-0000-0000222E0000}"/>
    <cellStyle name="Normal 2 2 3 8 2 3 2 2" xfId="31876" xr:uid="{00000000-0005-0000-0000-0000232E0000}"/>
    <cellStyle name="Normal 2 2 3 8 2 3 3" xfId="23730" xr:uid="{00000000-0005-0000-0000-0000242E0000}"/>
    <cellStyle name="Normal 2 2 3 8 2 4" xfId="10281" xr:uid="{00000000-0005-0000-0000-0000252E0000}"/>
    <cellStyle name="Normal 2 2 3 8 2 4 2" xfId="26577" xr:uid="{00000000-0005-0000-0000-0000262E0000}"/>
    <cellStyle name="Normal 2 2 3 8 2 5" xfId="18431" xr:uid="{00000000-0005-0000-0000-0000272E0000}"/>
    <cellStyle name="Normal 2 2 3 8 3" xfId="3469" xr:uid="{00000000-0005-0000-0000-0000282E0000}"/>
    <cellStyle name="Normal 2 2 3 8 3 2" xfId="11615" xr:uid="{00000000-0005-0000-0000-0000292E0000}"/>
    <cellStyle name="Normal 2 2 3 8 3 2 2" xfId="27911" xr:uid="{00000000-0005-0000-0000-00002A2E0000}"/>
    <cellStyle name="Normal 2 2 3 8 3 3" xfId="19765" xr:uid="{00000000-0005-0000-0000-00002B2E0000}"/>
    <cellStyle name="Normal 2 2 3 8 4" xfId="6024" xr:uid="{00000000-0005-0000-0000-00002C2E0000}"/>
    <cellStyle name="Normal 2 2 3 8 4 2" xfId="14170" xr:uid="{00000000-0005-0000-0000-00002D2E0000}"/>
    <cellStyle name="Normal 2 2 3 8 4 2 2" xfId="30466" xr:uid="{00000000-0005-0000-0000-00002E2E0000}"/>
    <cellStyle name="Normal 2 2 3 8 4 3" xfId="22320" xr:uid="{00000000-0005-0000-0000-00002F2E0000}"/>
    <cellStyle name="Normal 2 2 3 8 5" xfId="8871" xr:uid="{00000000-0005-0000-0000-0000302E0000}"/>
    <cellStyle name="Normal 2 2 3 8 5 2" xfId="25167" xr:uid="{00000000-0005-0000-0000-0000312E0000}"/>
    <cellStyle name="Normal 2 2 3 8 6" xfId="17021" xr:uid="{00000000-0005-0000-0000-0000322E0000}"/>
    <cellStyle name="Normal 2 2 3 9" xfId="1430" xr:uid="{00000000-0005-0000-0000-0000332E0000}"/>
    <cellStyle name="Normal 2 2 3 9 2" xfId="4078" xr:uid="{00000000-0005-0000-0000-0000342E0000}"/>
    <cellStyle name="Normal 2 2 3 9 2 2" xfId="12224" xr:uid="{00000000-0005-0000-0000-0000352E0000}"/>
    <cellStyle name="Normal 2 2 3 9 2 2 2" xfId="28520" xr:uid="{00000000-0005-0000-0000-0000362E0000}"/>
    <cellStyle name="Normal 2 2 3 9 2 3" xfId="20374" xr:uid="{00000000-0005-0000-0000-0000372E0000}"/>
    <cellStyle name="Normal 2 2 3 9 3" xfId="6729" xr:uid="{00000000-0005-0000-0000-0000382E0000}"/>
    <cellStyle name="Normal 2 2 3 9 3 2" xfId="14875" xr:uid="{00000000-0005-0000-0000-0000392E0000}"/>
    <cellStyle name="Normal 2 2 3 9 3 2 2" xfId="31171" xr:uid="{00000000-0005-0000-0000-00003A2E0000}"/>
    <cellStyle name="Normal 2 2 3 9 3 3" xfId="23025" xr:uid="{00000000-0005-0000-0000-00003B2E0000}"/>
    <cellStyle name="Normal 2 2 3 9 4" xfId="9576" xr:uid="{00000000-0005-0000-0000-00003C2E0000}"/>
    <cellStyle name="Normal 2 2 3 9 4 2" xfId="25872" xr:uid="{00000000-0005-0000-0000-00003D2E0000}"/>
    <cellStyle name="Normal 2 2 3 9 5" xfId="17726" xr:uid="{00000000-0005-0000-0000-00003E2E0000}"/>
    <cellStyle name="Normal 2 2 4" xfId="30" xr:uid="{00000000-0005-0000-0000-00003F2E0000}"/>
    <cellStyle name="Normal 2 2 4 10" xfId="5330" xr:uid="{00000000-0005-0000-0000-0000402E0000}"/>
    <cellStyle name="Normal 2 2 4 10 2" xfId="13476" xr:uid="{00000000-0005-0000-0000-0000412E0000}"/>
    <cellStyle name="Normal 2 2 4 10 2 2" xfId="29772" xr:uid="{00000000-0005-0000-0000-0000422E0000}"/>
    <cellStyle name="Normal 2 2 4 10 3" xfId="21626" xr:uid="{00000000-0005-0000-0000-0000432E0000}"/>
    <cellStyle name="Normal 2 2 4 11" xfId="8177" xr:uid="{00000000-0005-0000-0000-0000442E0000}"/>
    <cellStyle name="Normal 2 2 4 11 2" xfId="24473" xr:uid="{00000000-0005-0000-0000-0000452E0000}"/>
    <cellStyle name="Normal 2 2 4 12" xfId="16327" xr:uid="{00000000-0005-0000-0000-0000462E0000}"/>
    <cellStyle name="Normal 2 2 4 2" xfId="74" xr:uid="{00000000-0005-0000-0000-0000472E0000}"/>
    <cellStyle name="Normal 2 2 4 2 10" xfId="8221" xr:uid="{00000000-0005-0000-0000-0000482E0000}"/>
    <cellStyle name="Normal 2 2 4 2 10 2" xfId="24517" xr:uid="{00000000-0005-0000-0000-0000492E0000}"/>
    <cellStyle name="Normal 2 2 4 2 11" xfId="16371" xr:uid="{00000000-0005-0000-0000-00004A2E0000}"/>
    <cellStyle name="Normal 2 2 4 2 2" xfId="164" xr:uid="{00000000-0005-0000-0000-00004B2E0000}"/>
    <cellStyle name="Normal 2 2 4 2 2 2" xfId="508" xr:uid="{00000000-0005-0000-0000-00004C2E0000}"/>
    <cellStyle name="Normal 2 2 4 2 2 2 2" xfId="1214" xr:uid="{00000000-0005-0000-0000-00004D2E0000}"/>
    <cellStyle name="Normal 2 2 4 2 2 2 2 2" xfId="2624" xr:uid="{00000000-0005-0000-0000-00004E2E0000}"/>
    <cellStyle name="Normal 2 2 4 2 2 2 2 2 2" xfId="5102" xr:uid="{00000000-0005-0000-0000-00004F2E0000}"/>
    <cellStyle name="Normal 2 2 4 2 2 2 2 2 2 2" xfId="13248" xr:uid="{00000000-0005-0000-0000-0000502E0000}"/>
    <cellStyle name="Normal 2 2 4 2 2 2 2 2 2 2 2" xfId="29544" xr:uid="{00000000-0005-0000-0000-0000512E0000}"/>
    <cellStyle name="Normal 2 2 4 2 2 2 2 2 2 3" xfId="21398" xr:uid="{00000000-0005-0000-0000-0000522E0000}"/>
    <cellStyle name="Normal 2 2 4 2 2 2 2 2 3" xfId="7923" xr:uid="{00000000-0005-0000-0000-0000532E0000}"/>
    <cellStyle name="Normal 2 2 4 2 2 2 2 2 3 2" xfId="16069" xr:uid="{00000000-0005-0000-0000-0000542E0000}"/>
    <cellStyle name="Normal 2 2 4 2 2 2 2 2 3 2 2" xfId="32365" xr:uid="{00000000-0005-0000-0000-0000552E0000}"/>
    <cellStyle name="Normal 2 2 4 2 2 2 2 2 3 3" xfId="24219" xr:uid="{00000000-0005-0000-0000-0000562E0000}"/>
    <cellStyle name="Normal 2 2 4 2 2 2 2 2 4" xfId="10770" xr:uid="{00000000-0005-0000-0000-0000572E0000}"/>
    <cellStyle name="Normal 2 2 4 2 2 2 2 2 4 2" xfId="27066" xr:uid="{00000000-0005-0000-0000-0000582E0000}"/>
    <cellStyle name="Normal 2 2 4 2 2 2 2 2 5" xfId="18920" xr:uid="{00000000-0005-0000-0000-0000592E0000}"/>
    <cellStyle name="Normal 2 2 4 2 2 2 2 3" xfId="3884" xr:uid="{00000000-0005-0000-0000-00005A2E0000}"/>
    <cellStyle name="Normal 2 2 4 2 2 2 2 3 2" xfId="12030" xr:uid="{00000000-0005-0000-0000-00005B2E0000}"/>
    <cellStyle name="Normal 2 2 4 2 2 2 2 3 2 2" xfId="28326" xr:uid="{00000000-0005-0000-0000-00005C2E0000}"/>
    <cellStyle name="Normal 2 2 4 2 2 2 2 3 3" xfId="20180" xr:uid="{00000000-0005-0000-0000-00005D2E0000}"/>
    <cellStyle name="Normal 2 2 4 2 2 2 2 4" xfId="6513" xr:uid="{00000000-0005-0000-0000-00005E2E0000}"/>
    <cellStyle name="Normal 2 2 4 2 2 2 2 4 2" xfId="14659" xr:uid="{00000000-0005-0000-0000-00005F2E0000}"/>
    <cellStyle name="Normal 2 2 4 2 2 2 2 4 2 2" xfId="30955" xr:uid="{00000000-0005-0000-0000-0000602E0000}"/>
    <cellStyle name="Normal 2 2 4 2 2 2 2 4 3" xfId="22809" xr:uid="{00000000-0005-0000-0000-0000612E0000}"/>
    <cellStyle name="Normal 2 2 4 2 2 2 2 5" xfId="9360" xr:uid="{00000000-0005-0000-0000-0000622E0000}"/>
    <cellStyle name="Normal 2 2 4 2 2 2 2 5 2" xfId="25656" xr:uid="{00000000-0005-0000-0000-0000632E0000}"/>
    <cellStyle name="Normal 2 2 4 2 2 2 2 6" xfId="17510" xr:uid="{00000000-0005-0000-0000-0000642E0000}"/>
    <cellStyle name="Normal 2 2 4 2 2 2 3" xfId="1919" xr:uid="{00000000-0005-0000-0000-0000652E0000}"/>
    <cellStyle name="Normal 2 2 4 2 2 2 3 2" xfId="4493" xr:uid="{00000000-0005-0000-0000-0000662E0000}"/>
    <cellStyle name="Normal 2 2 4 2 2 2 3 2 2" xfId="12639" xr:uid="{00000000-0005-0000-0000-0000672E0000}"/>
    <cellStyle name="Normal 2 2 4 2 2 2 3 2 2 2" xfId="28935" xr:uid="{00000000-0005-0000-0000-0000682E0000}"/>
    <cellStyle name="Normal 2 2 4 2 2 2 3 2 3" xfId="20789" xr:uid="{00000000-0005-0000-0000-0000692E0000}"/>
    <cellStyle name="Normal 2 2 4 2 2 2 3 3" xfId="7218" xr:uid="{00000000-0005-0000-0000-00006A2E0000}"/>
    <cellStyle name="Normal 2 2 4 2 2 2 3 3 2" xfId="15364" xr:uid="{00000000-0005-0000-0000-00006B2E0000}"/>
    <cellStyle name="Normal 2 2 4 2 2 2 3 3 2 2" xfId="31660" xr:uid="{00000000-0005-0000-0000-00006C2E0000}"/>
    <cellStyle name="Normal 2 2 4 2 2 2 3 3 3" xfId="23514" xr:uid="{00000000-0005-0000-0000-00006D2E0000}"/>
    <cellStyle name="Normal 2 2 4 2 2 2 3 4" xfId="10065" xr:uid="{00000000-0005-0000-0000-00006E2E0000}"/>
    <cellStyle name="Normal 2 2 4 2 2 2 3 4 2" xfId="26361" xr:uid="{00000000-0005-0000-0000-00006F2E0000}"/>
    <cellStyle name="Normal 2 2 4 2 2 2 3 5" xfId="18215" xr:uid="{00000000-0005-0000-0000-0000702E0000}"/>
    <cellStyle name="Normal 2 2 4 2 2 2 4" xfId="3275" xr:uid="{00000000-0005-0000-0000-0000712E0000}"/>
    <cellStyle name="Normal 2 2 4 2 2 2 4 2" xfId="11421" xr:uid="{00000000-0005-0000-0000-0000722E0000}"/>
    <cellStyle name="Normal 2 2 4 2 2 2 4 2 2" xfId="27717" xr:uid="{00000000-0005-0000-0000-0000732E0000}"/>
    <cellStyle name="Normal 2 2 4 2 2 2 4 3" xfId="19571" xr:uid="{00000000-0005-0000-0000-0000742E0000}"/>
    <cellStyle name="Normal 2 2 4 2 2 2 5" xfId="5808" xr:uid="{00000000-0005-0000-0000-0000752E0000}"/>
    <cellStyle name="Normal 2 2 4 2 2 2 5 2" xfId="13954" xr:uid="{00000000-0005-0000-0000-0000762E0000}"/>
    <cellStyle name="Normal 2 2 4 2 2 2 5 2 2" xfId="30250" xr:uid="{00000000-0005-0000-0000-0000772E0000}"/>
    <cellStyle name="Normal 2 2 4 2 2 2 5 3" xfId="22104" xr:uid="{00000000-0005-0000-0000-0000782E0000}"/>
    <cellStyle name="Normal 2 2 4 2 2 2 6" xfId="8655" xr:uid="{00000000-0005-0000-0000-0000792E0000}"/>
    <cellStyle name="Normal 2 2 4 2 2 2 6 2" xfId="24951" xr:uid="{00000000-0005-0000-0000-00007A2E0000}"/>
    <cellStyle name="Normal 2 2 4 2 2 2 7" xfId="16805" xr:uid="{00000000-0005-0000-0000-00007B2E0000}"/>
    <cellStyle name="Normal 2 2 4 2 2 3" xfId="870" xr:uid="{00000000-0005-0000-0000-00007C2E0000}"/>
    <cellStyle name="Normal 2 2 4 2 2 3 2" xfId="2280" xr:uid="{00000000-0005-0000-0000-00007D2E0000}"/>
    <cellStyle name="Normal 2 2 4 2 2 3 2 2" xfId="4806" xr:uid="{00000000-0005-0000-0000-00007E2E0000}"/>
    <cellStyle name="Normal 2 2 4 2 2 3 2 2 2" xfId="12952" xr:uid="{00000000-0005-0000-0000-00007F2E0000}"/>
    <cellStyle name="Normal 2 2 4 2 2 3 2 2 2 2" xfId="29248" xr:uid="{00000000-0005-0000-0000-0000802E0000}"/>
    <cellStyle name="Normal 2 2 4 2 2 3 2 2 3" xfId="21102" xr:uid="{00000000-0005-0000-0000-0000812E0000}"/>
    <cellStyle name="Normal 2 2 4 2 2 3 2 3" xfId="7579" xr:uid="{00000000-0005-0000-0000-0000822E0000}"/>
    <cellStyle name="Normal 2 2 4 2 2 3 2 3 2" xfId="15725" xr:uid="{00000000-0005-0000-0000-0000832E0000}"/>
    <cellStyle name="Normal 2 2 4 2 2 3 2 3 2 2" xfId="32021" xr:uid="{00000000-0005-0000-0000-0000842E0000}"/>
    <cellStyle name="Normal 2 2 4 2 2 3 2 3 3" xfId="23875" xr:uid="{00000000-0005-0000-0000-0000852E0000}"/>
    <cellStyle name="Normal 2 2 4 2 2 3 2 4" xfId="10426" xr:uid="{00000000-0005-0000-0000-0000862E0000}"/>
    <cellStyle name="Normal 2 2 4 2 2 3 2 4 2" xfId="26722" xr:uid="{00000000-0005-0000-0000-0000872E0000}"/>
    <cellStyle name="Normal 2 2 4 2 2 3 2 5" xfId="18576" xr:uid="{00000000-0005-0000-0000-0000882E0000}"/>
    <cellStyle name="Normal 2 2 4 2 2 3 3" xfId="3588" xr:uid="{00000000-0005-0000-0000-0000892E0000}"/>
    <cellStyle name="Normal 2 2 4 2 2 3 3 2" xfId="11734" xr:uid="{00000000-0005-0000-0000-00008A2E0000}"/>
    <cellStyle name="Normal 2 2 4 2 2 3 3 2 2" xfId="28030" xr:uid="{00000000-0005-0000-0000-00008B2E0000}"/>
    <cellStyle name="Normal 2 2 4 2 2 3 3 3" xfId="19884" xr:uid="{00000000-0005-0000-0000-00008C2E0000}"/>
    <cellStyle name="Normal 2 2 4 2 2 3 4" xfId="6169" xr:uid="{00000000-0005-0000-0000-00008D2E0000}"/>
    <cellStyle name="Normal 2 2 4 2 2 3 4 2" xfId="14315" xr:uid="{00000000-0005-0000-0000-00008E2E0000}"/>
    <cellStyle name="Normal 2 2 4 2 2 3 4 2 2" xfId="30611" xr:uid="{00000000-0005-0000-0000-00008F2E0000}"/>
    <cellStyle name="Normal 2 2 4 2 2 3 4 3" xfId="22465" xr:uid="{00000000-0005-0000-0000-0000902E0000}"/>
    <cellStyle name="Normal 2 2 4 2 2 3 5" xfId="9016" xr:uid="{00000000-0005-0000-0000-0000912E0000}"/>
    <cellStyle name="Normal 2 2 4 2 2 3 5 2" xfId="25312" xr:uid="{00000000-0005-0000-0000-0000922E0000}"/>
    <cellStyle name="Normal 2 2 4 2 2 3 6" xfId="17166" xr:uid="{00000000-0005-0000-0000-0000932E0000}"/>
    <cellStyle name="Normal 2 2 4 2 2 4" xfId="1575" xr:uid="{00000000-0005-0000-0000-0000942E0000}"/>
    <cellStyle name="Normal 2 2 4 2 2 4 2" xfId="4197" xr:uid="{00000000-0005-0000-0000-0000952E0000}"/>
    <cellStyle name="Normal 2 2 4 2 2 4 2 2" xfId="12343" xr:uid="{00000000-0005-0000-0000-0000962E0000}"/>
    <cellStyle name="Normal 2 2 4 2 2 4 2 2 2" xfId="28639" xr:uid="{00000000-0005-0000-0000-0000972E0000}"/>
    <cellStyle name="Normal 2 2 4 2 2 4 2 3" xfId="20493" xr:uid="{00000000-0005-0000-0000-0000982E0000}"/>
    <cellStyle name="Normal 2 2 4 2 2 4 3" xfId="6874" xr:uid="{00000000-0005-0000-0000-0000992E0000}"/>
    <cellStyle name="Normal 2 2 4 2 2 4 3 2" xfId="15020" xr:uid="{00000000-0005-0000-0000-00009A2E0000}"/>
    <cellStyle name="Normal 2 2 4 2 2 4 3 2 2" xfId="31316" xr:uid="{00000000-0005-0000-0000-00009B2E0000}"/>
    <cellStyle name="Normal 2 2 4 2 2 4 3 3" xfId="23170" xr:uid="{00000000-0005-0000-0000-00009C2E0000}"/>
    <cellStyle name="Normal 2 2 4 2 2 4 4" xfId="9721" xr:uid="{00000000-0005-0000-0000-00009D2E0000}"/>
    <cellStyle name="Normal 2 2 4 2 2 4 4 2" xfId="26017" xr:uid="{00000000-0005-0000-0000-00009E2E0000}"/>
    <cellStyle name="Normal 2 2 4 2 2 4 5" xfId="17871" xr:uid="{00000000-0005-0000-0000-00009F2E0000}"/>
    <cellStyle name="Normal 2 2 4 2 2 5" xfId="2979" xr:uid="{00000000-0005-0000-0000-0000A02E0000}"/>
    <cellStyle name="Normal 2 2 4 2 2 5 2" xfId="11125" xr:uid="{00000000-0005-0000-0000-0000A12E0000}"/>
    <cellStyle name="Normal 2 2 4 2 2 5 2 2" xfId="27421" xr:uid="{00000000-0005-0000-0000-0000A22E0000}"/>
    <cellStyle name="Normal 2 2 4 2 2 5 3" xfId="19275" xr:uid="{00000000-0005-0000-0000-0000A32E0000}"/>
    <cellStyle name="Normal 2 2 4 2 2 6" xfId="5464" xr:uid="{00000000-0005-0000-0000-0000A42E0000}"/>
    <cellStyle name="Normal 2 2 4 2 2 6 2" xfId="13610" xr:uid="{00000000-0005-0000-0000-0000A52E0000}"/>
    <cellStyle name="Normal 2 2 4 2 2 6 2 2" xfId="29906" xr:uid="{00000000-0005-0000-0000-0000A62E0000}"/>
    <cellStyle name="Normal 2 2 4 2 2 6 3" xfId="21760" xr:uid="{00000000-0005-0000-0000-0000A72E0000}"/>
    <cellStyle name="Normal 2 2 4 2 2 7" xfId="8311" xr:uid="{00000000-0005-0000-0000-0000A82E0000}"/>
    <cellStyle name="Normal 2 2 4 2 2 7 2" xfId="24607" xr:uid="{00000000-0005-0000-0000-0000A92E0000}"/>
    <cellStyle name="Normal 2 2 4 2 2 8" xfId="16461" xr:uid="{00000000-0005-0000-0000-0000AA2E0000}"/>
    <cellStyle name="Normal 2 2 4 2 3" xfId="242" xr:uid="{00000000-0005-0000-0000-0000AB2E0000}"/>
    <cellStyle name="Normal 2 2 4 2 3 2" xfId="586" xr:uid="{00000000-0005-0000-0000-0000AC2E0000}"/>
    <cellStyle name="Normal 2 2 4 2 3 2 2" xfId="1292" xr:uid="{00000000-0005-0000-0000-0000AD2E0000}"/>
    <cellStyle name="Normal 2 2 4 2 3 2 2 2" xfId="2702" xr:uid="{00000000-0005-0000-0000-0000AE2E0000}"/>
    <cellStyle name="Normal 2 2 4 2 3 2 2 2 2" xfId="5176" xr:uid="{00000000-0005-0000-0000-0000AF2E0000}"/>
    <cellStyle name="Normal 2 2 4 2 3 2 2 2 2 2" xfId="13322" xr:uid="{00000000-0005-0000-0000-0000B02E0000}"/>
    <cellStyle name="Normal 2 2 4 2 3 2 2 2 2 2 2" xfId="29618" xr:uid="{00000000-0005-0000-0000-0000B12E0000}"/>
    <cellStyle name="Normal 2 2 4 2 3 2 2 2 2 3" xfId="21472" xr:uid="{00000000-0005-0000-0000-0000B22E0000}"/>
    <cellStyle name="Normal 2 2 4 2 3 2 2 2 3" xfId="8001" xr:uid="{00000000-0005-0000-0000-0000B32E0000}"/>
    <cellStyle name="Normal 2 2 4 2 3 2 2 2 3 2" xfId="16147" xr:uid="{00000000-0005-0000-0000-0000B42E0000}"/>
    <cellStyle name="Normal 2 2 4 2 3 2 2 2 3 2 2" xfId="32443" xr:uid="{00000000-0005-0000-0000-0000B52E0000}"/>
    <cellStyle name="Normal 2 2 4 2 3 2 2 2 3 3" xfId="24297" xr:uid="{00000000-0005-0000-0000-0000B62E0000}"/>
    <cellStyle name="Normal 2 2 4 2 3 2 2 2 4" xfId="10848" xr:uid="{00000000-0005-0000-0000-0000B72E0000}"/>
    <cellStyle name="Normal 2 2 4 2 3 2 2 2 4 2" xfId="27144" xr:uid="{00000000-0005-0000-0000-0000B82E0000}"/>
    <cellStyle name="Normal 2 2 4 2 3 2 2 2 5" xfId="18998" xr:uid="{00000000-0005-0000-0000-0000B92E0000}"/>
    <cellStyle name="Normal 2 2 4 2 3 2 2 3" xfId="3958" xr:uid="{00000000-0005-0000-0000-0000BA2E0000}"/>
    <cellStyle name="Normal 2 2 4 2 3 2 2 3 2" xfId="12104" xr:uid="{00000000-0005-0000-0000-0000BB2E0000}"/>
    <cellStyle name="Normal 2 2 4 2 3 2 2 3 2 2" xfId="28400" xr:uid="{00000000-0005-0000-0000-0000BC2E0000}"/>
    <cellStyle name="Normal 2 2 4 2 3 2 2 3 3" xfId="20254" xr:uid="{00000000-0005-0000-0000-0000BD2E0000}"/>
    <cellStyle name="Normal 2 2 4 2 3 2 2 4" xfId="6591" xr:uid="{00000000-0005-0000-0000-0000BE2E0000}"/>
    <cellStyle name="Normal 2 2 4 2 3 2 2 4 2" xfId="14737" xr:uid="{00000000-0005-0000-0000-0000BF2E0000}"/>
    <cellStyle name="Normal 2 2 4 2 3 2 2 4 2 2" xfId="31033" xr:uid="{00000000-0005-0000-0000-0000C02E0000}"/>
    <cellStyle name="Normal 2 2 4 2 3 2 2 4 3" xfId="22887" xr:uid="{00000000-0005-0000-0000-0000C12E0000}"/>
    <cellStyle name="Normal 2 2 4 2 3 2 2 5" xfId="9438" xr:uid="{00000000-0005-0000-0000-0000C22E0000}"/>
    <cellStyle name="Normal 2 2 4 2 3 2 2 5 2" xfId="25734" xr:uid="{00000000-0005-0000-0000-0000C32E0000}"/>
    <cellStyle name="Normal 2 2 4 2 3 2 2 6" xfId="17588" xr:uid="{00000000-0005-0000-0000-0000C42E0000}"/>
    <cellStyle name="Normal 2 2 4 2 3 2 3" xfId="1997" xr:uid="{00000000-0005-0000-0000-0000C52E0000}"/>
    <cellStyle name="Normal 2 2 4 2 3 2 3 2" xfId="4567" xr:uid="{00000000-0005-0000-0000-0000C62E0000}"/>
    <cellStyle name="Normal 2 2 4 2 3 2 3 2 2" xfId="12713" xr:uid="{00000000-0005-0000-0000-0000C72E0000}"/>
    <cellStyle name="Normal 2 2 4 2 3 2 3 2 2 2" xfId="29009" xr:uid="{00000000-0005-0000-0000-0000C82E0000}"/>
    <cellStyle name="Normal 2 2 4 2 3 2 3 2 3" xfId="20863" xr:uid="{00000000-0005-0000-0000-0000C92E0000}"/>
    <cellStyle name="Normal 2 2 4 2 3 2 3 3" xfId="7296" xr:uid="{00000000-0005-0000-0000-0000CA2E0000}"/>
    <cellStyle name="Normal 2 2 4 2 3 2 3 3 2" xfId="15442" xr:uid="{00000000-0005-0000-0000-0000CB2E0000}"/>
    <cellStyle name="Normal 2 2 4 2 3 2 3 3 2 2" xfId="31738" xr:uid="{00000000-0005-0000-0000-0000CC2E0000}"/>
    <cellStyle name="Normal 2 2 4 2 3 2 3 3 3" xfId="23592" xr:uid="{00000000-0005-0000-0000-0000CD2E0000}"/>
    <cellStyle name="Normal 2 2 4 2 3 2 3 4" xfId="10143" xr:uid="{00000000-0005-0000-0000-0000CE2E0000}"/>
    <cellStyle name="Normal 2 2 4 2 3 2 3 4 2" xfId="26439" xr:uid="{00000000-0005-0000-0000-0000CF2E0000}"/>
    <cellStyle name="Normal 2 2 4 2 3 2 3 5" xfId="18293" xr:uid="{00000000-0005-0000-0000-0000D02E0000}"/>
    <cellStyle name="Normal 2 2 4 2 3 2 4" xfId="3349" xr:uid="{00000000-0005-0000-0000-0000D12E0000}"/>
    <cellStyle name="Normal 2 2 4 2 3 2 4 2" xfId="11495" xr:uid="{00000000-0005-0000-0000-0000D22E0000}"/>
    <cellStyle name="Normal 2 2 4 2 3 2 4 2 2" xfId="27791" xr:uid="{00000000-0005-0000-0000-0000D32E0000}"/>
    <cellStyle name="Normal 2 2 4 2 3 2 4 3" xfId="19645" xr:uid="{00000000-0005-0000-0000-0000D42E0000}"/>
    <cellStyle name="Normal 2 2 4 2 3 2 5" xfId="5886" xr:uid="{00000000-0005-0000-0000-0000D52E0000}"/>
    <cellStyle name="Normal 2 2 4 2 3 2 5 2" xfId="14032" xr:uid="{00000000-0005-0000-0000-0000D62E0000}"/>
    <cellStyle name="Normal 2 2 4 2 3 2 5 2 2" xfId="30328" xr:uid="{00000000-0005-0000-0000-0000D72E0000}"/>
    <cellStyle name="Normal 2 2 4 2 3 2 5 3" xfId="22182" xr:uid="{00000000-0005-0000-0000-0000D82E0000}"/>
    <cellStyle name="Normal 2 2 4 2 3 2 6" xfId="8733" xr:uid="{00000000-0005-0000-0000-0000D92E0000}"/>
    <cellStyle name="Normal 2 2 4 2 3 2 6 2" xfId="25029" xr:uid="{00000000-0005-0000-0000-0000DA2E0000}"/>
    <cellStyle name="Normal 2 2 4 2 3 2 7" xfId="16883" xr:uid="{00000000-0005-0000-0000-0000DB2E0000}"/>
    <cellStyle name="Normal 2 2 4 2 3 3" xfId="948" xr:uid="{00000000-0005-0000-0000-0000DC2E0000}"/>
    <cellStyle name="Normal 2 2 4 2 3 3 2" xfId="2358" xr:uid="{00000000-0005-0000-0000-0000DD2E0000}"/>
    <cellStyle name="Normal 2 2 4 2 3 3 2 2" xfId="4880" xr:uid="{00000000-0005-0000-0000-0000DE2E0000}"/>
    <cellStyle name="Normal 2 2 4 2 3 3 2 2 2" xfId="13026" xr:uid="{00000000-0005-0000-0000-0000DF2E0000}"/>
    <cellStyle name="Normal 2 2 4 2 3 3 2 2 2 2" xfId="29322" xr:uid="{00000000-0005-0000-0000-0000E02E0000}"/>
    <cellStyle name="Normal 2 2 4 2 3 3 2 2 3" xfId="21176" xr:uid="{00000000-0005-0000-0000-0000E12E0000}"/>
    <cellStyle name="Normal 2 2 4 2 3 3 2 3" xfId="7657" xr:uid="{00000000-0005-0000-0000-0000E22E0000}"/>
    <cellStyle name="Normal 2 2 4 2 3 3 2 3 2" xfId="15803" xr:uid="{00000000-0005-0000-0000-0000E32E0000}"/>
    <cellStyle name="Normal 2 2 4 2 3 3 2 3 2 2" xfId="32099" xr:uid="{00000000-0005-0000-0000-0000E42E0000}"/>
    <cellStyle name="Normal 2 2 4 2 3 3 2 3 3" xfId="23953" xr:uid="{00000000-0005-0000-0000-0000E52E0000}"/>
    <cellStyle name="Normal 2 2 4 2 3 3 2 4" xfId="10504" xr:uid="{00000000-0005-0000-0000-0000E62E0000}"/>
    <cellStyle name="Normal 2 2 4 2 3 3 2 4 2" xfId="26800" xr:uid="{00000000-0005-0000-0000-0000E72E0000}"/>
    <cellStyle name="Normal 2 2 4 2 3 3 2 5" xfId="18654" xr:uid="{00000000-0005-0000-0000-0000E82E0000}"/>
    <cellStyle name="Normal 2 2 4 2 3 3 3" xfId="3662" xr:uid="{00000000-0005-0000-0000-0000E92E0000}"/>
    <cellStyle name="Normal 2 2 4 2 3 3 3 2" xfId="11808" xr:uid="{00000000-0005-0000-0000-0000EA2E0000}"/>
    <cellStyle name="Normal 2 2 4 2 3 3 3 2 2" xfId="28104" xr:uid="{00000000-0005-0000-0000-0000EB2E0000}"/>
    <cellStyle name="Normal 2 2 4 2 3 3 3 3" xfId="19958" xr:uid="{00000000-0005-0000-0000-0000EC2E0000}"/>
    <cellStyle name="Normal 2 2 4 2 3 3 4" xfId="6247" xr:uid="{00000000-0005-0000-0000-0000ED2E0000}"/>
    <cellStyle name="Normal 2 2 4 2 3 3 4 2" xfId="14393" xr:uid="{00000000-0005-0000-0000-0000EE2E0000}"/>
    <cellStyle name="Normal 2 2 4 2 3 3 4 2 2" xfId="30689" xr:uid="{00000000-0005-0000-0000-0000EF2E0000}"/>
    <cellStyle name="Normal 2 2 4 2 3 3 4 3" xfId="22543" xr:uid="{00000000-0005-0000-0000-0000F02E0000}"/>
    <cellStyle name="Normal 2 2 4 2 3 3 5" xfId="9094" xr:uid="{00000000-0005-0000-0000-0000F12E0000}"/>
    <cellStyle name="Normal 2 2 4 2 3 3 5 2" xfId="25390" xr:uid="{00000000-0005-0000-0000-0000F22E0000}"/>
    <cellStyle name="Normal 2 2 4 2 3 3 6" xfId="17244" xr:uid="{00000000-0005-0000-0000-0000F32E0000}"/>
    <cellStyle name="Normal 2 2 4 2 3 4" xfId="1653" xr:uid="{00000000-0005-0000-0000-0000F42E0000}"/>
    <cellStyle name="Normal 2 2 4 2 3 4 2" xfId="4271" xr:uid="{00000000-0005-0000-0000-0000F52E0000}"/>
    <cellStyle name="Normal 2 2 4 2 3 4 2 2" xfId="12417" xr:uid="{00000000-0005-0000-0000-0000F62E0000}"/>
    <cellStyle name="Normal 2 2 4 2 3 4 2 2 2" xfId="28713" xr:uid="{00000000-0005-0000-0000-0000F72E0000}"/>
    <cellStyle name="Normal 2 2 4 2 3 4 2 3" xfId="20567" xr:uid="{00000000-0005-0000-0000-0000F82E0000}"/>
    <cellStyle name="Normal 2 2 4 2 3 4 3" xfId="6952" xr:uid="{00000000-0005-0000-0000-0000F92E0000}"/>
    <cellStyle name="Normal 2 2 4 2 3 4 3 2" xfId="15098" xr:uid="{00000000-0005-0000-0000-0000FA2E0000}"/>
    <cellStyle name="Normal 2 2 4 2 3 4 3 2 2" xfId="31394" xr:uid="{00000000-0005-0000-0000-0000FB2E0000}"/>
    <cellStyle name="Normal 2 2 4 2 3 4 3 3" xfId="23248" xr:uid="{00000000-0005-0000-0000-0000FC2E0000}"/>
    <cellStyle name="Normal 2 2 4 2 3 4 4" xfId="9799" xr:uid="{00000000-0005-0000-0000-0000FD2E0000}"/>
    <cellStyle name="Normal 2 2 4 2 3 4 4 2" xfId="26095" xr:uid="{00000000-0005-0000-0000-0000FE2E0000}"/>
    <cellStyle name="Normal 2 2 4 2 3 4 5" xfId="17949" xr:uid="{00000000-0005-0000-0000-0000FF2E0000}"/>
    <cellStyle name="Normal 2 2 4 2 3 5" xfId="3053" xr:uid="{00000000-0005-0000-0000-0000002F0000}"/>
    <cellStyle name="Normal 2 2 4 2 3 5 2" xfId="11199" xr:uid="{00000000-0005-0000-0000-0000012F0000}"/>
    <cellStyle name="Normal 2 2 4 2 3 5 2 2" xfId="27495" xr:uid="{00000000-0005-0000-0000-0000022F0000}"/>
    <cellStyle name="Normal 2 2 4 2 3 5 3" xfId="19349" xr:uid="{00000000-0005-0000-0000-0000032F0000}"/>
    <cellStyle name="Normal 2 2 4 2 3 6" xfId="5542" xr:uid="{00000000-0005-0000-0000-0000042F0000}"/>
    <cellStyle name="Normal 2 2 4 2 3 6 2" xfId="13688" xr:uid="{00000000-0005-0000-0000-0000052F0000}"/>
    <cellStyle name="Normal 2 2 4 2 3 6 2 2" xfId="29984" xr:uid="{00000000-0005-0000-0000-0000062F0000}"/>
    <cellStyle name="Normal 2 2 4 2 3 6 3" xfId="21838" xr:uid="{00000000-0005-0000-0000-0000072F0000}"/>
    <cellStyle name="Normal 2 2 4 2 3 7" xfId="8389" xr:uid="{00000000-0005-0000-0000-0000082F0000}"/>
    <cellStyle name="Normal 2 2 4 2 3 7 2" xfId="24685" xr:uid="{00000000-0005-0000-0000-0000092F0000}"/>
    <cellStyle name="Normal 2 2 4 2 3 8" xfId="16539" xr:uid="{00000000-0005-0000-0000-00000A2F0000}"/>
    <cellStyle name="Normal 2 2 4 2 4" xfId="328" xr:uid="{00000000-0005-0000-0000-00000B2F0000}"/>
    <cellStyle name="Normal 2 2 4 2 4 2" xfId="672" xr:uid="{00000000-0005-0000-0000-00000C2F0000}"/>
    <cellStyle name="Normal 2 2 4 2 4 2 2" xfId="1378" xr:uid="{00000000-0005-0000-0000-00000D2F0000}"/>
    <cellStyle name="Normal 2 2 4 2 4 2 2 2" xfId="2788" xr:uid="{00000000-0005-0000-0000-00000E2F0000}"/>
    <cellStyle name="Normal 2 2 4 2 4 2 2 2 2" xfId="5250" xr:uid="{00000000-0005-0000-0000-00000F2F0000}"/>
    <cellStyle name="Normal 2 2 4 2 4 2 2 2 2 2" xfId="13396" xr:uid="{00000000-0005-0000-0000-0000102F0000}"/>
    <cellStyle name="Normal 2 2 4 2 4 2 2 2 2 2 2" xfId="29692" xr:uid="{00000000-0005-0000-0000-0000112F0000}"/>
    <cellStyle name="Normal 2 2 4 2 4 2 2 2 2 3" xfId="21546" xr:uid="{00000000-0005-0000-0000-0000122F0000}"/>
    <cellStyle name="Normal 2 2 4 2 4 2 2 2 3" xfId="8087" xr:uid="{00000000-0005-0000-0000-0000132F0000}"/>
    <cellStyle name="Normal 2 2 4 2 4 2 2 2 3 2" xfId="16233" xr:uid="{00000000-0005-0000-0000-0000142F0000}"/>
    <cellStyle name="Normal 2 2 4 2 4 2 2 2 3 2 2" xfId="32529" xr:uid="{00000000-0005-0000-0000-0000152F0000}"/>
    <cellStyle name="Normal 2 2 4 2 4 2 2 2 3 3" xfId="24383" xr:uid="{00000000-0005-0000-0000-0000162F0000}"/>
    <cellStyle name="Normal 2 2 4 2 4 2 2 2 4" xfId="10934" xr:uid="{00000000-0005-0000-0000-0000172F0000}"/>
    <cellStyle name="Normal 2 2 4 2 4 2 2 2 4 2" xfId="27230" xr:uid="{00000000-0005-0000-0000-0000182F0000}"/>
    <cellStyle name="Normal 2 2 4 2 4 2 2 2 5" xfId="19084" xr:uid="{00000000-0005-0000-0000-0000192F0000}"/>
    <cellStyle name="Normal 2 2 4 2 4 2 2 3" xfId="4032" xr:uid="{00000000-0005-0000-0000-00001A2F0000}"/>
    <cellStyle name="Normal 2 2 4 2 4 2 2 3 2" xfId="12178" xr:uid="{00000000-0005-0000-0000-00001B2F0000}"/>
    <cellStyle name="Normal 2 2 4 2 4 2 2 3 2 2" xfId="28474" xr:uid="{00000000-0005-0000-0000-00001C2F0000}"/>
    <cellStyle name="Normal 2 2 4 2 4 2 2 3 3" xfId="20328" xr:uid="{00000000-0005-0000-0000-00001D2F0000}"/>
    <cellStyle name="Normal 2 2 4 2 4 2 2 4" xfId="6677" xr:uid="{00000000-0005-0000-0000-00001E2F0000}"/>
    <cellStyle name="Normal 2 2 4 2 4 2 2 4 2" xfId="14823" xr:uid="{00000000-0005-0000-0000-00001F2F0000}"/>
    <cellStyle name="Normal 2 2 4 2 4 2 2 4 2 2" xfId="31119" xr:uid="{00000000-0005-0000-0000-0000202F0000}"/>
    <cellStyle name="Normal 2 2 4 2 4 2 2 4 3" xfId="22973" xr:uid="{00000000-0005-0000-0000-0000212F0000}"/>
    <cellStyle name="Normal 2 2 4 2 4 2 2 5" xfId="9524" xr:uid="{00000000-0005-0000-0000-0000222F0000}"/>
    <cellStyle name="Normal 2 2 4 2 4 2 2 5 2" xfId="25820" xr:uid="{00000000-0005-0000-0000-0000232F0000}"/>
    <cellStyle name="Normal 2 2 4 2 4 2 2 6" xfId="17674" xr:uid="{00000000-0005-0000-0000-0000242F0000}"/>
    <cellStyle name="Normal 2 2 4 2 4 2 3" xfId="2083" xr:uid="{00000000-0005-0000-0000-0000252F0000}"/>
    <cellStyle name="Normal 2 2 4 2 4 2 3 2" xfId="4641" xr:uid="{00000000-0005-0000-0000-0000262F0000}"/>
    <cellStyle name="Normal 2 2 4 2 4 2 3 2 2" xfId="12787" xr:uid="{00000000-0005-0000-0000-0000272F0000}"/>
    <cellStyle name="Normal 2 2 4 2 4 2 3 2 2 2" xfId="29083" xr:uid="{00000000-0005-0000-0000-0000282F0000}"/>
    <cellStyle name="Normal 2 2 4 2 4 2 3 2 3" xfId="20937" xr:uid="{00000000-0005-0000-0000-0000292F0000}"/>
    <cellStyle name="Normal 2 2 4 2 4 2 3 3" xfId="7382" xr:uid="{00000000-0005-0000-0000-00002A2F0000}"/>
    <cellStyle name="Normal 2 2 4 2 4 2 3 3 2" xfId="15528" xr:uid="{00000000-0005-0000-0000-00002B2F0000}"/>
    <cellStyle name="Normal 2 2 4 2 4 2 3 3 2 2" xfId="31824" xr:uid="{00000000-0005-0000-0000-00002C2F0000}"/>
    <cellStyle name="Normal 2 2 4 2 4 2 3 3 3" xfId="23678" xr:uid="{00000000-0005-0000-0000-00002D2F0000}"/>
    <cellStyle name="Normal 2 2 4 2 4 2 3 4" xfId="10229" xr:uid="{00000000-0005-0000-0000-00002E2F0000}"/>
    <cellStyle name="Normal 2 2 4 2 4 2 3 4 2" xfId="26525" xr:uid="{00000000-0005-0000-0000-00002F2F0000}"/>
    <cellStyle name="Normal 2 2 4 2 4 2 3 5" xfId="18379" xr:uid="{00000000-0005-0000-0000-0000302F0000}"/>
    <cellStyle name="Normal 2 2 4 2 4 2 4" xfId="3423" xr:uid="{00000000-0005-0000-0000-0000312F0000}"/>
    <cellStyle name="Normal 2 2 4 2 4 2 4 2" xfId="11569" xr:uid="{00000000-0005-0000-0000-0000322F0000}"/>
    <cellStyle name="Normal 2 2 4 2 4 2 4 2 2" xfId="27865" xr:uid="{00000000-0005-0000-0000-0000332F0000}"/>
    <cellStyle name="Normal 2 2 4 2 4 2 4 3" xfId="19719" xr:uid="{00000000-0005-0000-0000-0000342F0000}"/>
    <cellStyle name="Normal 2 2 4 2 4 2 5" xfId="5972" xr:uid="{00000000-0005-0000-0000-0000352F0000}"/>
    <cellStyle name="Normal 2 2 4 2 4 2 5 2" xfId="14118" xr:uid="{00000000-0005-0000-0000-0000362F0000}"/>
    <cellStyle name="Normal 2 2 4 2 4 2 5 2 2" xfId="30414" xr:uid="{00000000-0005-0000-0000-0000372F0000}"/>
    <cellStyle name="Normal 2 2 4 2 4 2 5 3" xfId="22268" xr:uid="{00000000-0005-0000-0000-0000382F0000}"/>
    <cellStyle name="Normal 2 2 4 2 4 2 6" xfId="8819" xr:uid="{00000000-0005-0000-0000-0000392F0000}"/>
    <cellStyle name="Normal 2 2 4 2 4 2 6 2" xfId="25115" xr:uid="{00000000-0005-0000-0000-00003A2F0000}"/>
    <cellStyle name="Normal 2 2 4 2 4 2 7" xfId="16969" xr:uid="{00000000-0005-0000-0000-00003B2F0000}"/>
    <cellStyle name="Normal 2 2 4 2 4 3" xfId="1034" xr:uid="{00000000-0005-0000-0000-00003C2F0000}"/>
    <cellStyle name="Normal 2 2 4 2 4 3 2" xfId="2444" xr:uid="{00000000-0005-0000-0000-00003D2F0000}"/>
    <cellStyle name="Normal 2 2 4 2 4 3 2 2" xfId="4954" xr:uid="{00000000-0005-0000-0000-00003E2F0000}"/>
    <cellStyle name="Normal 2 2 4 2 4 3 2 2 2" xfId="13100" xr:uid="{00000000-0005-0000-0000-00003F2F0000}"/>
    <cellStyle name="Normal 2 2 4 2 4 3 2 2 2 2" xfId="29396" xr:uid="{00000000-0005-0000-0000-0000402F0000}"/>
    <cellStyle name="Normal 2 2 4 2 4 3 2 2 3" xfId="21250" xr:uid="{00000000-0005-0000-0000-0000412F0000}"/>
    <cellStyle name="Normal 2 2 4 2 4 3 2 3" xfId="7743" xr:uid="{00000000-0005-0000-0000-0000422F0000}"/>
    <cellStyle name="Normal 2 2 4 2 4 3 2 3 2" xfId="15889" xr:uid="{00000000-0005-0000-0000-0000432F0000}"/>
    <cellStyle name="Normal 2 2 4 2 4 3 2 3 2 2" xfId="32185" xr:uid="{00000000-0005-0000-0000-0000442F0000}"/>
    <cellStyle name="Normal 2 2 4 2 4 3 2 3 3" xfId="24039" xr:uid="{00000000-0005-0000-0000-0000452F0000}"/>
    <cellStyle name="Normal 2 2 4 2 4 3 2 4" xfId="10590" xr:uid="{00000000-0005-0000-0000-0000462F0000}"/>
    <cellStyle name="Normal 2 2 4 2 4 3 2 4 2" xfId="26886" xr:uid="{00000000-0005-0000-0000-0000472F0000}"/>
    <cellStyle name="Normal 2 2 4 2 4 3 2 5" xfId="18740" xr:uid="{00000000-0005-0000-0000-0000482F0000}"/>
    <cellStyle name="Normal 2 2 4 2 4 3 3" xfId="3736" xr:uid="{00000000-0005-0000-0000-0000492F0000}"/>
    <cellStyle name="Normal 2 2 4 2 4 3 3 2" xfId="11882" xr:uid="{00000000-0005-0000-0000-00004A2F0000}"/>
    <cellStyle name="Normal 2 2 4 2 4 3 3 2 2" xfId="28178" xr:uid="{00000000-0005-0000-0000-00004B2F0000}"/>
    <cellStyle name="Normal 2 2 4 2 4 3 3 3" xfId="20032" xr:uid="{00000000-0005-0000-0000-00004C2F0000}"/>
    <cellStyle name="Normal 2 2 4 2 4 3 4" xfId="6333" xr:uid="{00000000-0005-0000-0000-00004D2F0000}"/>
    <cellStyle name="Normal 2 2 4 2 4 3 4 2" xfId="14479" xr:uid="{00000000-0005-0000-0000-00004E2F0000}"/>
    <cellStyle name="Normal 2 2 4 2 4 3 4 2 2" xfId="30775" xr:uid="{00000000-0005-0000-0000-00004F2F0000}"/>
    <cellStyle name="Normal 2 2 4 2 4 3 4 3" xfId="22629" xr:uid="{00000000-0005-0000-0000-0000502F0000}"/>
    <cellStyle name="Normal 2 2 4 2 4 3 5" xfId="9180" xr:uid="{00000000-0005-0000-0000-0000512F0000}"/>
    <cellStyle name="Normal 2 2 4 2 4 3 5 2" xfId="25476" xr:uid="{00000000-0005-0000-0000-0000522F0000}"/>
    <cellStyle name="Normal 2 2 4 2 4 3 6" xfId="17330" xr:uid="{00000000-0005-0000-0000-0000532F0000}"/>
    <cellStyle name="Normal 2 2 4 2 4 4" xfId="1739" xr:uid="{00000000-0005-0000-0000-0000542F0000}"/>
    <cellStyle name="Normal 2 2 4 2 4 4 2" xfId="4345" xr:uid="{00000000-0005-0000-0000-0000552F0000}"/>
    <cellStyle name="Normal 2 2 4 2 4 4 2 2" xfId="12491" xr:uid="{00000000-0005-0000-0000-0000562F0000}"/>
    <cellStyle name="Normal 2 2 4 2 4 4 2 2 2" xfId="28787" xr:uid="{00000000-0005-0000-0000-0000572F0000}"/>
    <cellStyle name="Normal 2 2 4 2 4 4 2 3" xfId="20641" xr:uid="{00000000-0005-0000-0000-0000582F0000}"/>
    <cellStyle name="Normal 2 2 4 2 4 4 3" xfId="7038" xr:uid="{00000000-0005-0000-0000-0000592F0000}"/>
    <cellStyle name="Normal 2 2 4 2 4 4 3 2" xfId="15184" xr:uid="{00000000-0005-0000-0000-00005A2F0000}"/>
    <cellStyle name="Normal 2 2 4 2 4 4 3 2 2" xfId="31480" xr:uid="{00000000-0005-0000-0000-00005B2F0000}"/>
    <cellStyle name="Normal 2 2 4 2 4 4 3 3" xfId="23334" xr:uid="{00000000-0005-0000-0000-00005C2F0000}"/>
    <cellStyle name="Normal 2 2 4 2 4 4 4" xfId="9885" xr:uid="{00000000-0005-0000-0000-00005D2F0000}"/>
    <cellStyle name="Normal 2 2 4 2 4 4 4 2" xfId="26181" xr:uid="{00000000-0005-0000-0000-00005E2F0000}"/>
    <cellStyle name="Normal 2 2 4 2 4 4 5" xfId="18035" xr:uid="{00000000-0005-0000-0000-00005F2F0000}"/>
    <cellStyle name="Normal 2 2 4 2 4 5" xfId="3127" xr:uid="{00000000-0005-0000-0000-0000602F0000}"/>
    <cellStyle name="Normal 2 2 4 2 4 5 2" xfId="11273" xr:uid="{00000000-0005-0000-0000-0000612F0000}"/>
    <cellStyle name="Normal 2 2 4 2 4 5 2 2" xfId="27569" xr:uid="{00000000-0005-0000-0000-0000622F0000}"/>
    <cellStyle name="Normal 2 2 4 2 4 5 3" xfId="19423" xr:uid="{00000000-0005-0000-0000-0000632F0000}"/>
    <cellStyle name="Normal 2 2 4 2 4 6" xfId="5628" xr:uid="{00000000-0005-0000-0000-0000642F0000}"/>
    <cellStyle name="Normal 2 2 4 2 4 6 2" xfId="13774" xr:uid="{00000000-0005-0000-0000-0000652F0000}"/>
    <cellStyle name="Normal 2 2 4 2 4 6 2 2" xfId="30070" xr:uid="{00000000-0005-0000-0000-0000662F0000}"/>
    <cellStyle name="Normal 2 2 4 2 4 6 3" xfId="21924" xr:uid="{00000000-0005-0000-0000-0000672F0000}"/>
    <cellStyle name="Normal 2 2 4 2 4 7" xfId="8475" xr:uid="{00000000-0005-0000-0000-0000682F0000}"/>
    <cellStyle name="Normal 2 2 4 2 4 7 2" xfId="24771" xr:uid="{00000000-0005-0000-0000-0000692F0000}"/>
    <cellStyle name="Normal 2 2 4 2 4 8" xfId="16625" xr:uid="{00000000-0005-0000-0000-00006A2F0000}"/>
    <cellStyle name="Normal 2 2 4 2 5" xfId="418" xr:uid="{00000000-0005-0000-0000-00006B2F0000}"/>
    <cellStyle name="Normal 2 2 4 2 5 2" xfId="1124" xr:uid="{00000000-0005-0000-0000-00006C2F0000}"/>
    <cellStyle name="Normal 2 2 4 2 5 2 2" xfId="2534" xr:uid="{00000000-0005-0000-0000-00006D2F0000}"/>
    <cellStyle name="Normal 2 2 4 2 5 2 2 2" xfId="5028" xr:uid="{00000000-0005-0000-0000-00006E2F0000}"/>
    <cellStyle name="Normal 2 2 4 2 5 2 2 2 2" xfId="13174" xr:uid="{00000000-0005-0000-0000-00006F2F0000}"/>
    <cellStyle name="Normal 2 2 4 2 5 2 2 2 2 2" xfId="29470" xr:uid="{00000000-0005-0000-0000-0000702F0000}"/>
    <cellStyle name="Normal 2 2 4 2 5 2 2 2 3" xfId="21324" xr:uid="{00000000-0005-0000-0000-0000712F0000}"/>
    <cellStyle name="Normal 2 2 4 2 5 2 2 3" xfId="7833" xr:uid="{00000000-0005-0000-0000-0000722F0000}"/>
    <cellStyle name="Normal 2 2 4 2 5 2 2 3 2" xfId="15979" xr:uid="{00000000-0005-0000-0000-0000732F0000}"/>
    <cellStyle name="Normal 2 2 4 2 5 2 2 3 2 2" xfId="32275" xr:uid="{00000000-0005-0000-0000-0000742F0000}"/>
    <cellStyle name="Normal 2 2 4 2 5 2 2 3 3" xfId="24129" xr:uid="{00000000-0005-0000-0000-0000752F0000}"/>
    <cellStyle name="Normal 2 2 4 2 5 2 2 4" xfId="10680" xr:uid="{00000000-0005-0000-0000-0000762F0000}"/>
    <cellStyle name="Normal 2 2 4 2 5 2 2 4 2" xfId="26976" xr:uid="{00000000-0005-0000-0000-0000772F0000}"/>
    <cellStyle name="Normal 2 2 4 2 5 2 2 5" xfId="18830" xr:uid="{00000000-0005-0000-0000-0000782F0000}"/>
    <cellStyle name="Normal 2 2 4 2 5 2 3" xfId="3810" xr:uid="{00000000-0005-0000-0000-0000792F0000}"/>
    <cellStyle name="Normal 2 2 4 2 5 2 3 2" xfId="11956" xr:uid="{00000000-0005-0000-0000-00007A2F0000}"/>
    <cellStyle name="Normal 2 2 4 2 5 2 3 2 2" xfId="28252" xr:uid="{00000000-0005-0000-0000-00007B2F0000}"/>
    <cellStyle name="Normal 2 2 4 2 5 2 3 3" xfId="20106" xr:uid="{00000000-0005-0000-0000-00007C2F0000}"/>
    <cellStyle name="Normal 2 2 4 2 5 2 4" xfId="6423" xr:uid="{00000000-0005-0000-0000-00007D2F0000}"/>
    <cellStyle name="Normal 2 2 4 2 5 2 4 2" xfId="14569" xr:uid="{00000000-0005-0000-0000-00007E2F0000}"/>
    <cellStyle name="Normal 2 2 4 2 5 2 4 2 2" xfId="30865" xr:uid="{00000000-0005-0000-0000-00007F2F0000}"/>
    <cellStyle name="Normal 2 2 4 2 5 2 4 3" xfId="22719" xr:uid="{00000000-0005-0000-0000-0000802F0000}"/>
    <cellStyle name="Normal 2 2 4 2 5 2 5" xfId="9270" xr:uid="{00000000-0005-0000-0000-0000812F0000}"/>
    <cellStyle name="Normal 2 2 4 2 5 2 5 2" xfId="25566" xr:uid="{00000000-0005-0000-0000-0000822F0000}"/>
    <cellStyle name="Normal 2 2 4 2 5 2 6" xfId="17420" xr:uid="{00000000-0005-0000-0000-0000832F0000}"/>
    <cellStyle name="Normal 2 2 4 2 5 3" xfId="1829" xr:uid="{00000000-0005-0000-0000-0000842F0000}"/>
    <cellStyle name="Normal 2 2 4 2 5 3 2" xfId="4419" xr:uid="{00000000-0005-0000-0000-0000852F0000}"/>
    <cellStyle name="Normal 2 2 4 2 5 3 2 2" xfId="12565" xr:uid="{00000000-0005-0000-0000-0000862F0000}"/>
    <cellStyle name="Normal 2 2 4 2 5 3 2 2 2" xfId="28861" xr:uid="{00000000-0005-0000-0000-0000872F0000}"/>
    <cellStyle name="Normal 2 2 4 2 5 3 2 3" xfId="20715" xr:uid="{00000000-0005-0000-0000-0000882F0000}"/>
    <cellStyle name="Normal 2 2 4 2 5 3 3" xfId="7128" xr:uid="{00000000-0005-0000-0000-0000892F0000}"/>
    <cellStyle name="Normal 2 2 4 2 5 3 3 2" xfId="15274" xr:uid="{00000000-0005-0000-0000-00008A2F0000}"/>
    <cellStyle name="Normal 2 2 4 2 5 3 3 2 2" xfId="31570" xr:uid="{00000000-0005-0000-0000-00008B2F0000}"/>
    <cellStyle name="Normal 2 2 4 2 5 3 3 3" xfId="23424" xr:uid="{00000000-0005-0000-0000-00008C2F0000}"/>
    <cellStyle name="Normal 2 2 4 2 5 3 4" xfId="9975" xr:uid="{00000000-0005-0000-0000-00008D2F0000}"/>
    <cellStyle name="Normal 2 2 4 2 5 3 4 2" xfId="26271" xr:uid="{00000000-0005-0000-0000-00008E2F0000}"/>
    <cellStyle name="Normal 2 2 4 2 5 3 5" xfId="18125" xr:uid="{00000000-0005-0000-0000-00008F2F0000}"/>
    <cellStyle name="Normal 2 2 4 2 5 4" xfId="3201" xr:uid="{00000000-0005-0000-0000-0000902F0000}"/>
    <cellStyle name="Normal 2 2 4 2 5 4 2" xfId="11347" xr:uid="{00000000-0005-0000-0000-0000912F0000}"/>
    <cellStyle name="Normal 2 2 4 2 5 4 2 2" xfId="27643" xr:uid="{00000000-0005-0000-0000-0000922F0000}"/>
    <cellStyle name="Normal 2 2 4 2 5 4 3" xfId="19497" xr:uid="{00000000-0005-0000-0000-0000932F0000}"/>
    <cellStyle name="Normal 2 2 4 2 5 5" xfId="5718" xr:uid="{00000000-0005-0000-0000-0000942F0000}"/>
    <cellStyle name="Normal 2 2 4 2 5 5 2" xfId="13864" xr:uid="{00000000-0005-0000-0000-0000952F0000}"/>
    <cellStyle name="Normal 2 2 4 2 5 5 2 2" xfId="30160" xr:uid="{00000000-0005-0000-0000-0000962F0000}"/>
    <cellStyle name="Normal 2 2 4 2 5 5 3" xfId="22014" xr:uid="{00000000-0005-0000-0000-0000972F0000}"/>
    <cellStyle name="Normal 2 2 4 2 5 6" xfId="8565" xr:uid="{00000000-0005-0000-0000-0000982F0000}"/>
    <cellStyle name="Normal 2 2 4 2 5 6 2" xfId="24861" xr:uid="{00000000-0005-0000-0000-0000992F0000}"/>
    <cellStyle name="Normal 2 2 4 2 5 7" xfId="16715" xr:uid="{00000000-0005-0000-0000-00009A2F0000}"/>
    <cellStyle name="Normal 2 2 4 2 6" xfId="780" xr:uid="{00000000-0005-0000-0000-00009B2F0000}"/>
    <cellStyle name="Normal 2 2 4 2 6 2" xfId="2190" xr:uid="{00000000-0005-0000-0000-00009C2F0000}"/>
    <cellStyle name="Normal 2 2 4 2 6 2 2" xfId="4732" xr:uid="{00000000-0005-0000-0000-00009D2F0000}"/>
    <cellStyle name="Normal 2 2 4 2 6 2 2 2" xfId="12878" xr:uid="{00000000-0005-0000-0000-00009E2F0000}"/>
    <cellStyle name="Normal 2 2 4 2 6 2 2 2 2" xfId="29174" xr:uid="{00000000-0005-0000-0000-00009F2F0000}"/>
    <cellStyle name="Normal 2 2 4 2 6 2 2 3" xfId="21028" xr:uid="{00000000-0005-0000-0000-0000A02F0000}"/>
    <cellStyle name="Normal 2 2 4 2 6 2 3" xfId="7489" xr:uid="{00000000-0005-0000-0000-0000A12F0000}"/>
    <cellStyle name="Normal 2 2 4 2 6 2 3 2" xfId="15635" xr:uid="{00000000-0005-0000-0000-0000A22F0000}"/>
    <cellStyle name="Normal 2 2 4 2 6 2 3 2 2" xfId="31931" xr:uid="{00000000-0005-0000-0000-0000A32F0000}"/>
    <cellStyle name="Normal 2 2 4 2 6 2 3 3" xfId="23785" xr:uid="{00000000-0005-0000-0000-0000A42F0000}"/>
    <cellStyle name="Normal 2 2 4 2 6 2 4" xfId="10336" xr:uid="{00000000-0005-0000-0000-0000A52F0000}"/>
    <cellStyle name="Normal 2 2 4 2 6 2 4 2" xfId="26632" xr:uid="{00000000-0005-0000-0000-0000A62F0000}"/>
    <cellStyle name="Normal 2 2 4 2 6 2 5" xfId="18486" xr:uid="{00000000-0005-0000-0000-0000A72F0000}"/>
    <cellStyle name="Normal 2 2 4 2 6 3" xfId="3514" xr:uid="{00000000-0005-0000-0000-0000A82F0000}"/>
    <cellStyle name="Normal 2 2 4 2 6 3 2" xfId="11660" xr:uid="{00000000-0005-0000-0000-0000A92F0000}"/>
    <cellStyle name="Normal 2 2 4 2 6 3 2 2" xfId="27956" xr:uid="{00000000-0005-0000-0000-0000AA2F0000}"/>
    <cellStyle name="Normal 2 2 4 2 6 3 3" xfId="19810" xr:uid="{00000000-0005-0000-0000-0000AB2F0000}"/>
    <cellStyle name="Normal 2 2 4 2 6 4" xfId="6079" xr:uid="{00000000-0005-0000-0000-0000AC2F0000}"/>
    <cellStyle name="Normal 2 2 4 2 6 4 2" xfId="14225" xr:uid="{00000000-0005-0000-0000-0000AD2F0000}"/>
    <cellStyle name="Normal 2 2 4 2 6 4 2 2" xfId="30521" xr:uid="{00000000-0005-0000-0000-0000AE2F0000}"/>
    <cellStyle name="Normal 2 2 4 2 6 4 3" xfId="22375" xr:uid="{00000000-0005-0000-0000-0000AF2F0000}"/>
    <cellStyle name="Normal 2 2 4 2 6 5" xfId="8926" xr:uid="{00000000-0005-0000-0000-0000B02F0000}"/>
    <cellStyle name="Normal 2 2 4 2 6 5 2" xfId="25222" xr:uid="{00000000-0005-0000-0000-0000B12F0000}"/>
    <cellStyle name="Normal 2 2 4 2 6 6" xfId="17076" xr:uid="{00000000-0005-0000-0000-0000B22F0000}"/>
    <cellStyle name="Normal 2 2 4 2 7" xfId="1485" xr:uid="{00000000-0005-0000-0000-0000B32F0000}"/>
    <cellStyle name="Normal 2 2 4 2 7 2" xfId="4123" xr:uid="{00000000-0005-0000-0000-0000B42F0000}"/>
    <cellStyle name="Normal 2 2 4 2 7 2 2" xfId="12269" xr:uid="{00000000-0005-0000-0000-0000B52F0000}"/>
    <cellStyle name="Normal 2 2 4 2 7 2 2 2" xfId="28565" xr:uid="{00000000-0005-0000-0000-0000B62F0000}"/>
    <cellStyle name="Normal 2 2 4 2 7 2 3" xfId="20419" xr:uid="{00000000-0005-0000-0000-0000B72F0000}"/>
    <cellStyle name="Normal 2 2 4 2 7 3" xfId="6784" xr:uid="{00000000-0005-0000-0000-0000B82F0000}"/>
    <cellStyle name="Normal 2 2 4 2 7 3 2" xfId="14930" xr:uid="{00000000-0005-0000-0000-0000B92F0000}"/>
    <cellStyle name="Normal 2 2 4 2 7 3 2 2" xfId="31226" xr:uid="{00000000-0005-0000-0000-0000BA2F0000}"/>
    <cellStyle name="Normal 2 2 4 2 7 3 3" xfId="23080" xr:uid="{00000000-0005-0000-0000-0000BB2F0000}"/>
    <cellStyle name="Normal 2 2 4 2 7 4" xfId="9631" xr:uid="{00000000-0005-0000-0000-0000BC2F0000}"/>
    <cellStyle name="Normal 2 2 4 2 7 4 2" xfId="25927" xr:uid="{00000000-0005-0000-0000-0000BD2F0000}"/>
    <cellStyle name="Normal 2 2 4 2 7 5" xfId="17781" xr:uid="{00000000-0005-0000-0000-0000BE2F0000}"/>
    <cellStyle name="Normal 2 2 4 2 8" xfId="2905" xr:uid="{00000000-0005-0000-0000-0000BF2F0000}"/>
    <cellStyle name="Normal 2 2 4 2 8 2" xfId="11051" xr:uid="{00000000-0005-0000-0000-0000C02F0000}"/>
    <cellStyle name="Normal 2 2 4 2 8 2 2" xfId="27347" xr:uid="{00000000-0005-0000-0000-0000C12F0000}"/>
    <cellStyle name="Normal 2 2 4 2 8 3" xfId="19201" xr:uid="{00000000-0005-0000-0000-0000C22F0000}"/>
    <cellStyle name="Normal 2 2 4 2 9" xfId="5374" xr:uid="{00000000-0005-0000-0000-0000C32F0000}"/>
    <cellStyle name="Normal 2 2 4 2 9 2" xfId="13520" xr:uid="{00000000-0005-0000-0000-0000C42F0000}"/>
    <cellStyle name="Normal 2 2 4 2 9 2 2" xfId="29816" xr:uid="{00000000-0005-0000-0000-0000C52F0000}"/>
    <cellStyle name="Normal 2 2 4 2 9 3" xfId="21670" xr:uid="{00000000-0005-0000-0000-0000C62F0000}"/>
    <cellStyle name="Normal 2 2 4 3" xfId="120" xr:uid="{00000000-0005-0000-0000-0000C72F0000}"/>
    <cellStyle name="Normal 2 2 4 3 2" xfId="464" xr:uid="{00000000-0005-0000-0000-0000C82F0000}"/>
    <cellStyle name="Normal 2 2 4 3 2 2" xfId="1170" xr:uid="{00000000-0005-0000-0000-0000C92F0000}"/>
    <cellStyle name="Normal 2 2 4 3 2 2 2" xfId="2580" xr:uid="{00000000-0005-0000-0000-0000CA2F0000}"/>
    <cellStyle name="Normal 2 2 4 3 2 2 2 2" xfId="5066" xr:uid="{00000000-0005-0000-0000-0000CB2F0000}"/>
    <cellStyle name="Normal 2 2 4 3 2 2 2 2 2" xfId="13212" xr:uid="{00000000-0005-0000-0000-0000CC2F0000}"/>
    <cellStyle name="Normal 2 2 4 3 2 2 2 2 2 2" xfId="29508" xr:uid="{00000000-0005-0000-0000-0000CD2F0000}"/>
    <cellStyle name="Normal 2 2 4 3 2 2 2 2 3" xfId="21362" xr:uid="{00000000-0005-0000-0000-0000CE2F0000}"/>
    <cellStyle name="Normal 2 2 4 3 2 2 2 3" xfId="7879" xr:uid="{00000000-0005-0000-0000-0000CF2F0000}"/>
    <cellStyle name="Normal 2 2 4 3 2 2 2 3 2" xfId="16025" xr:uid="{00000000-0005-0000-0000-0000D02F0000}"/>
    <cellStyle name="Normal 2 2 4 3 2 2 2 3 2 2" xfId="32321" xr:uid="{00000000-0005-0000-0000-0000D12F0000}"/>
    <cellStyle name="Normal 2 2 4 3 2 2 2 3 3" xfId="24175" xr:uid="{00000000-0005-0000-0000-0000D22F0000}"/>
    <cellStyle name="Normal 2 2 4 3 2 2 2 4" xfId="10726" xr:uid="{00000000-0005-0000-0000-0000D32F0000}"/>
    <cellStyle name="Normal 2 2 4 3 2 2 2 4 2" xfId="27022" xr:uid="{00000000-0005-0000-0000-0000D42F0000}"/>
    <cellStyle name="Normal 2 2 4 3 2 2 2 5" xfId="18876" xr:uid="{00000000-0005-0000-0000-0000D52F0000}"/>
    <cellStyle name="Normal 2 2 4 3 2 2 3" xfId="3848" xr:uid="{00000000-0005-0000-0000-0000D62F0000}"/>
    <cellStyle name="Normal 2 2 4 3 2 2 3 2" xfId="11994" xr:uid="{00000000-0005-0000-0000-0000D72F0000}"/>
    <cellStyle name="Normal 2 2 4 3 2 2 3 2 2" xfId="28290" xr:uid="{00000000-0005-0000-0000-0000D82F0000}"/>
    <cellStyle name="Normal 2 2 4 3 2 2 3 3" xfId="20144" xr:uid="{00000000-0005-0000-0000-0000D92F0000}"/>
    <cellStyle name="Normal 2 2 4 3 2 2 4" xfId="6469" xr:uid="{00000000-0005-0000-0000-0000DA2F0000}"/>
    <cellStyle name="Normal 2 2 4 3 2 2 4 2" xfId="14615" xr:uid="{00000000-0005-0000-0000-0000DB2F0000}"/>
    <cellStyle name="Normal 2 2 4 3 2 2 4 2 2" xfId="30911" xr:uid="{00000000-0005-0000-0000-0000DC2F0000}"/>
    <cellStyle name="Normal 2 2 4 3 2 2 4 3" xfId="22765" xr:uid="{00000000-0005-0000-0000-0000DD2F0000}"/>
    <cellStyle name="Normal 2 2 4 3 2 2 5" xfId="9316" xr:uid="{00000000-0005-0000-0000-0000DE2F0000}"/>
    <cellStyle name="Normal 2 2 4 3 2 2 5 2" xfId="25612" xr:uid="{00000000-0005-0000-0000-0000DF2F0000}"/>
    <cellStyle name="Normal 2 2 4 3 2 2 6" xfId="17466" xr:uid="{00000000-0005-0000-0000-0000E02F0000}"/>
    <cellStyle name="Normal 2 2 4 3 2 3" xfId="1875" xr:uid="{00000000-0005-0000-0000-0000E12F0000}"/>
    <cellStyle name="Normal 2 2 4 3 2 3 2" xfId="4457" xr:uid="{00000000-0005-0000-0000-0000E22F0000}"/>
    <cellStyle name="Normal 2 2 4 3 2 3 2 2" xfId="12603" xr:uid="{00000000-0005-0000-0000-0000E32F0000}"/>
    <cellStyle name="Normal 2 2 4 3 2 3 2 2 2" xfId="28899" xr:uid="{00000000-0005-0000-0000-0000E42F0000}"/>
    <cellStyle name="Normal 2 2 4 3 2 3 2 3" xfId="20753" xr:uid="{00000000-0005-0000-0000-0000E52F0000}"/>
    <cellStyle name="Normal 2 2 4 3 2 3 3" xfId="7174" xr:uid="{00000000-0005-0000-0000-0000E62F0000}"/>
    <cellStyle name="Normal 2 2 4 3 2 3 3 2" xfId="15320" xr:uid="{00000000-0005-0000-0000-0000E72F0000}"/>
    <cellStyle name="Normal 2 2 4 3 2 3 3 2 2" xfId="31616" xr:uid="{00000000-0005-0000-0000-0000E82F0000}"/>
    <cellStyle name="Normal 2 2 4 3 2 3 3 3" xfId="23470" xr:uid="{00000000-0005-0000-0000-0000E92F0000}"/>
    <cellStyle name="Normal 2 2 4 3 2 3 4" xfId="10021" xr:uid="{00000000-0005-0000-0000-0000EA2F0000}"/>
    <cellStyle name="Normal 2 2 4 3 2 3 4 2" xfId="26317" xr:uid="{00000000-0005-0000-0000-0000EB2F0000}"/>
    <cellStyle name="Normal 2 2 4 3 2 3 5" xfId="18171" xr:uid="{00000000-0005-0000-0000-0000EC2F0000}"/>
    <cellStyle name="Normal 2 2 4 3 2 4" xfId="3239" xr:uid="{00000000-0005-0000-0000-0000ED2F0000}"/>
    <cellStyle name="Normal 2 2 4 3 2 4 2" xfId="11385" xr:uid="{00000000-0005-0000-0000-0000EE2F0000}"/>
    <cellStyle name="Normal 2 2 4 3 2 4 2 2" xfId="27681" xr:uid="{00000000-0005-0000-0000-0000EF2F0000}"/>
    <cellStyle name="Normal 2 2 4 3 2 4 3" xfId="19535" xr:uid="{00000000-0005-0000-0000-0000F02F0000}"/>
    <cellStyle name="Normal 2 2 4 3 2 5" xfId="5764" xr:uid="{00000000-0005-0000-0000-0000F12F0000}"/>
    <cellStyle name="Normal 2 2 4 3 2 5 2" xfId="13910" xr:uid="{00000000-0005-0000-0000-0000F22F0000}"/>
    <cellStyle name="Normal 2 2 4 3 2 5 2 2" xfId="30206" xr:uid="{00000000-0005-0000-0000-0000F32F0000}"/>
    <cellStyle name="Normal 2 2 4 3 2 5 3" xfId="22060" xr:uid="{00000000-0005-0000-0000-0000F42F0000}"/>
    <cellStyle name="Normal 2 2 4 3 2 6" xfId="8611" xr:uid="{00000000-0005-0000-0000-0000F52F0000}"/>
    <cellStyle name="Normal 2 2 4 3 2 6 2" xfId="24907" xr:uid="{00000000-0005-0000-0000-0000F62F0000}"/>
    <cellStyle name="Normal 2 2 4 3 2 7" xfId="16761" xr:uid="{00000000-0005-0000-0000-0000F72F0000}"/>
    <cellStyle name="Normal 2 2 4 3 3" xfId="826" xr:uid="{00000000-0005-0000-0000-0000F82F0000}"/>
    <cellStyle name="Normal 2 2 4 3 3 2" xfId="2236" xr:uid="{00000000-0005-0000-0000-0000F92F0000}"/>
    <cellStyle name="Normal 2 2 4 3 3 2 2" xfId="4770" xr:uid="{00000000-0005-0000-0000-0000FA2F0000}"/>
    <cellStyle name="Normal 2 2 4 3 3 2 2 2" xfId="12916" xr:uid="{00000000-0005-0000-0000-0000FB2F0000}"/>
    <cellStyle name="Normal 2 2 4 3 3 2 2 2 2" xfId="29212" xr:uid="{00000000-0005-0000-0000-0000FC2F0000}"/>
    <cellStyle name="Normal 2 2 4 3 3 2 2 3" xfId="21066" xr:uid="{00000000-0005-0000-0000-0000FD2F0000}"/>
    <cellStyle name="Normal 2 2 4 3 3 2 3" xfId="7535" xr:uid="{00000000-0005-0000-0000-0000FE2F0000}"/>
    <cellStyle name="Normal 2 2 4 3 3 2 3 2" xfId="15681" xr:uid="{00000000-0005-0000-0000-0000FF2F0000}"/>
    <cellStyle name="Normal 2 2 4 3 3 2 3 2 2" xfId="31977" xr:uid="{00000000-0005-0000-0000-000000300000}"/>
    <cellStyle name="Normal 2 2 4 3 3 2 3 3" xfId="23831" xr:uid="{00000000-0005-0000-0000-000001300000}"/>
    <cellStyle name="Normal 2 2 4 3 3 2 4" xfId="10382" xr:uid="{00000000-0005-0000-0000-000002300000}"/>
    <cellStyle name="Normal 2 2 4 3 3 2 4 2" xfId="26678" xr:uid="{00000000-0005-0000-0000-000003300000}"/>
    <cellStyle name="Normal 2 2 4 3 3 2 5" xfId="18532" xr:uid="{00000000-0005-0000-0000-000004300000}"/>
    <cellStyle name="Normal 2 2 4 3 3 3" xfId="3552" xr:uid="{00000000-0005-0000-0000-000005300000}"/>
    <cellStyle name="Normal 2 2 4 3 3 3 2" xfId="11698" xr:uid="{00000000-0005-0000-0000-000006300000}"/>
    <cellStyle name="Normal 2 2 4 3 3 3 2 2" xfId="27994" xr:uid="{00000000-0005-0000-0000-000007300000}"/>
    <cellStyle name="Normal 2 2 4 3 3 3 3" xfId="19848" xr:uid="{00000000-0005-0000-0000-000008300000}"/>
    <cellStyle name="Normal 2 2 4 3 3 4" xfId="6125" xr:uid="{00000000-0005-0000-0000-000009300000}"/>
    <cellStyle name="Normal 2 2 4 3 3 4 2" xfId="14271" xr:uid="{00000000-0005-0000-0000-00000A300000}"/>
    <cellStyle name="Normal 2 2 4 3 3 4 2 2" xfId="30567" xr:uid="{00000000-0005-0000-0000-00000B300000}"/>
    <cellStyle name="Normal 2 2 4 3 3 4 3" xfId="22421" xr:uid="{00000000-0005-0000-0000-00000C300000}"/>
    <cellStyle name="Normal 2 2 4 3 3 5" xfId="8972" xr:uid="{00000000-0005-0000-0000-00000D300000}"/>
    <cellStyle name="Normal 2 2 4 3 3 5 2" xfId="25268" xr:uid="{00000000-0005-0000-0000-00000E300000}"/>
    <cellStyle name="Normal 2 2 4 3 3 6" xfId="17122" xr:uid="{00000000-0005-0000-0000-00000F300000}"/>
    <cellStyle name="Normal 2 2 4 3 4" xfId="1531" xr:uid="{00000000-0005-0000-0000-000010300000}"/>
    <cellStyle name="Normal 2 2 4 3 4 2" xfId="4161" xr:uid="{00000000-0005-0000-0000-000011300000}"/>
    <cellStyle name="Normal 2 2 4 3 4 2 2" xfId="12307" xr:uid="{00000000-0005-0000-0000-000012300000}"/>
    <cellStyle name="Normal 2 2 4 3 4 2 2 2" xfId="28603" xr:uid="{00000000-0005-0000-0000-000013300000}"/>
    <cellStyle name="Normal 2 2 4 3 4 2 3" xfId="20457" xr:uid="{00000000-0005-0000-0000-000014300000}"/>
    <cellStyle name="Normal 2 2 4 3 4 3" xfId="6830" xr:uid="{00000000-0005-0000-0000-000015300000}"/>
    <cellStyle name="Normal 2 2 4 3 4 3 2" xfId="14976" xr:uid="{00000000-0005-0000-0000-000016300000}"/>
    <cellStyle name="Normal 2 2 4 3 4 3 2 2" xfId="31272" xr:uid="{00000000-0005-0000-0000-000017300000}"/>
    <cellStyle name="Normal 2 2 4 3 4 3 3" xfId="23126" xr:uid="{00000000-0005-0000-0000-000018300000}"/>
    <cellStyle name="Normal 2 2 4 3 4 4" xfId="9677" xr:uid="{00000000-0005-0000-0000-000019300000}"/>
    <cellStyle name="Normal 2 2 4 3 4 4 2" xfId="25973" xr:uid="{00000000-0005-0000-0000-00001A300000}"/>
    <cellStyle name="Normal 2 2 4 3 4 5" xfId="17827" xr:uid="{00000000-0005-0000-0000-00001B300000}"/>
    <cellStyle name="Normal 2 2 4 3 5" xfId="2943" xr:uid="{00000000-0005-0000-0000-00001C300000}"/>
    <cellStyle name="Normal 2 2 4 3 5 2" xfId="11089" xr:uid="{00000000-0005-0000-0000-00001D300000}"/>
    <cellStyle name="Normal 2 2 4 3 5 2 2" xfId="27385" xr:uid="{00000000-0005-0000-0000-00001E300000}"/>
    <cellStyle name="Normal 2 2 4 3 5 3" xfId="19239" xr:uid="{00000000-0005-0000-0000-00001F300000}"/>
    <cellStyle name="Normal 2 2 4 3 6" xfId="5420" xr:uid="{00000000-0005-0000-0000-000020300000}"/>
    <cellStyle name="Normal 2 2 4 3 6 2" xfId="13566" xr:uid="{00000000-0005-0000-0000-000021300000}"/>
    <cellStyle name="Normal 2 2 4 3 6 2 2" xfId="29862" xr:uid="{00000000-0005-0000-0000-000022300000}"/>
    <cellStyle name="Normal 2 2 4 3 6 3" xfId="21716" xr:uid="{00000000-0005-0000-0000-000023300000}"/>
    <cellStyle name="Normal 2 2 4 3 7" xfId="8267" xr:uid="{00000000-0005-0000-0000-000024300000}"/>
    <cellStyle name="Normal 2 2 4 3 7 2" xfId="24563" xr:uid="{00000000-0005-0000-0000-000025300000}"/>
    <cellStyle name="Normal 2 2 4 3 8" xfId="16417" xr:uid="{00000000-0005-0000-0000-000026300000}"/>
    <cellStyle name="Normal 2 2 4 4" xfId="206" xr:uid="{00000000-0005-0000-0000-000027300000}"/>
    <cellStyle name="Normal 2 2 4 4 2" xfId="550" xr:uid="{00000000-0005-0000-0000-000028300000}"/>
    <cellStyle name="Normal 2 2 4 4 2 2" xfId="1256" xr:uid="{00000000-0005-0000-0000-000029300000}"/>
    <cellStyle name="Normal 2 2 4 4 2 2 2" xfId="2666" xr:uid="{00000000-0005-0000-0000-00002A300000}"/>
    <cellStyle name="Normal 2 2 4 4 2 2 2 2" xfId="5140" xr:uid="{00000000-0005-0000-0000-00002B300000}"/>
    <cellStyle name="Normal 2 2 4 4 2 2 2 2 2" xfId="13286" xr:uid="{00000000-0005-0000-0000-00002C300000}"/>
    <cellStyle name="Normal 2 2 4 4 2 2 2 2 2 2" xfId="29582" xr:uid="{00000000-0005-0000-0000-00002D300000}"/>
    <cellStyle name="Normal 2 2 4 4 2 2 2 2 3" xfId="21436" xr:uid="{00000000-0005-0000-0000-00002E300000}"/>
    <cellStyle name="Normal 2 2 4 4 2 2 2 3" xfId="7965" xr:uid="{00000000-0005-0000-0000-00002F300000}"/>
    <cellStyle name="Normal 2 2 4 4 2 2 2 3 2" xfId="16111" xr:uid="{00000000-0005-0000-0000-000030300000}"/>
    <cellStyle name="Normal 2 2 4 4 2 2 2 3 2 2" xfId="32407" xr:uid="{00000000-0005-0000-0000-000031300000}"/>
    <cellStyle name="Normal 2 2 4 4 2 2 2 3 3" xfId="24261" xr:uid="{00000000-0005-0000-0000-000032300000}"/>
    <cellStyle name="Normal 2 2 4 4 2 2 2 4" xfId="10812" xr:uid="{00000000-0005-0000-0000-000033300000}"/>
    <cellStyle name="Normal 2 2 4 4 2 2 2 4 2" xfId="27108" xr:uid="{00000000-0005-0000-0000-000034300000}"/>
    <cellStyle name="Normal 2 2 4 4 2 2 2 5" xfId="18962" xr:uid="{00000000-0005-0000-0000-000035300000}"/>
    <cellStyle name="Normal 2 2 4 4 2 2 3" xfId="3922" xr:uid="{00000000-0005-0000-0000-000036300000}"/>
    <cellStyle name="Normal 2 2 4 4 2 2 3 2" xfId="12068" xr:uid="{00000000-0005-0000-0000-000037300000}"/>
    <cellStyle name="Normal 2 2 4 4 2 2 3 2 2" xfId="28364" xr:uid="{00000000-0005-0000-0000-000038300000}"/>
    <cellStyle name="Normal 2 2 4 4 2 2 3 3" xfId="20218" xr:uid="{00000000-0005-0000-0000-000039300000}"/>
    <cellStyle name="Normal 2 2 4 4 2 2 4" xfId="6555" xr:uid="{00000000-0005-0000-0000-00003A300000}"/>
    <cellStyle name="Normal 2 2 4 4 2 2 4 2" xfId="14701" xr:uid="{00000000-0005-0000-0000-00003B300000}"/>
    <cellStyle name="Normal 2 2 4 4 2 2 4 2 2" xfId="30997" xr:uid="{00000000-0005-0000-0000-00003C300000}"/>
    <cellStyle name="Normal 2 2 4 4 2 2 4 3" xfId="22851" xr:uid="{00000000-0005-0000-0000-00003D300000}"/>
    <cellStyle name="Normal 2 2 4 4 2 2 5" xfId="9402" xr:uid="{00000000-0005-0000-0000-00003E300000}"/>
    <cellStyle name="Normal 2 2 4 4 2 2 5 2" xfId="25698" xr:uid="{00000000-0005-0000-0000-00003F300000}"/>
    <cellStyle name="Normal 2 2 4 4 2 2 6" xfId="17552" xr:uid="{00000000-0005-0000-0000-000040300000}"/>
    <cellStyle name="Normal 2 2 4 4 2 3" xfId="1961" xr:uid="{00000000-0005-0000-0000-000041300000}"/>
    <cellStyle name="Normal 2 2 4 4 2 3 2" xfId="4531" xr:uid="{00000000-0005-0000-0000-000042300000}"/>
    <cellStyle name="Normal 2 2 4 4 2 3 2 2" xfId="12677" xr:uid="{00000000-0005-0000-0000-000043300000}"/>
    <cellStyle name="Normal 2 2 4 4 2 3 2 2 2" xfId="28973" xr:uid="{00000000-0005-0000-0000-000044300000}"/>
    <cellStyle name="Normal 2 2 4 4 2 3 2 3" xfId="20827" xr:uid="{00000000-0005-0000-0000-000045300000}"/>
    <cellStyle name="Normal 2 2 4 4 2 3 3" xfId="7260" xr:uid="{00000000-0005-0000-0000-000046300000}"/>
    <cellStyle name="Normal 2 2 4 4 2 3 3 2" xfId="15406" xr:uid="{00000000-0005-0000-0000-000047300000}"/>
    <cellStyle name="Normal 2 2 4 4 2 3 3 2 2" xfId="31702" xr:uid="{00000000-0005-0000-0000-000048300000}"/>
    <cellStyle name="Normal 2 2 4 4 2 3 3 3" xfId="23556" xr:uid="{00000000-0005-0000-0000-000049300000}"/>
    <cellStyle name="Normal 2 2 4 4 2 3 4" xfId="10107" xr:uid="{00000000-0005-0000-0000-00004A300000}"/>
    <cellStyle name="Normal 2 2 4 4 2 3 4 2" xfId="26403" xr:uid="{00000000-0005-0000-0000-00004B300000}"/>
    <cellStyle name="Normal 2 2 4 4 2 3 5" xfId="18257" xr:uid="{00000000-0005-0000-0000-00004C300000}"/>
    <cellStyle name="Normal 2 2 4 4 2 4" xfId="3313" xr:uid="{00000000-0005-0000-0000-00004D300000}"/>
    <cellStyle name="Normal 2 2 4 4 2 4 2" xfId="11459" xr:uid="{00000000-0005-0000-0000-00004E300000}"/>
    <cellStyle name="Normal 2 2 4 4 2 4 2 2" xfId="27755" xr:uid="{00000000-0005-0000-0000-00004F300000}"/>
    <cellStyle name="Normal 2 2 4 4 2 4 3" xfId="19609" xr:uid="{00000000-0005-0000-0000-000050300000}"/>
    <cellStyle name="Normal 2 2 4 4 2 5" xfId="5850" xr:uid="{00000000-0005-0000-0000-000051300000}"/>
    <cellStyle name="Normal 2 2 4 4 2 5 2" xfId="13996" xr:uid="{00000000-0005-0000-0000-000052300000}"/>
    <cellStyle name="Normal 2 2 4 4 2 5 2 2" xfId="30292" xr:uid="{00000000-0005-0000-0000-000053300000}"/>
    <cellStyle name="Normal 2 2 4 4 2 5 3" xfId="22146" xr:uid="{00000000-0005-0000-0000-000054300000}"/>
    <cellStyle name="Normal 2 2 4 4 2 6" xfId="8697" xr:uid="{00000000-0005-0000-0000-000055300000}"/>
    <cellStyle name="Normal 2 2 4 4 2 6 2" xfId="24993" xr:uid="{00000000-0005-0000-0000-000056300000}"/>
    <cellStyle name="Normal 2 2 4 4 2 7" xfId="16847" xr:uid="{00000000-0005-0000-0000-000057300000}"/>
    <cellStyle name="Normal 2 2 4 4 3" xfId="912" xr:uid="{00000000-0005-0000-0000-000058300000}"/>
    <cellStyle name="Normal 2 2 4 4 3 2" xfId="2322" xr:uid="{00000000-0005-0000-0000-000059300000}"/>
    <cellStyle name="Normal 2 2 4 4 3 2 2" xfId="4844" xr:uid="{00000000-0005-0000-0000-00005A300000}"/>
    <cellStyle name="Normal 2 2 4 4 3 2 2 2" xfId="12990" xr:uid="{00000000-0005-0000-0000-00005B300000}"/>
    <cellStyle name="Normal 2 2 4 4 3 2 2 2 2" xfId="29286" xr:uid="{00000000-0005-0000-0000-00005C300000}"/>
    <cellStyle name="Normal 2 2 4 4 3 2 2 3" xfId="21140" xr:uid="{00000000-0005-0000-0000-00005D300000}"/>
    <cellStyle name="Normal 2 2 4 4 3 2 3" xfId="7621" xr:uid="{00000000-0005-0000-0000-00005E300000}"/>
    <cellStyle name="Normal 2 2 4 4 3 2 3 2" xfId="15767" xr:uid="{00000000-0005-0000-0000-00005F300000}"/>
    <cellStyle name="Normal 2 2 4 4 3 2 3 2 2" xfId="32063" xr:uid="{00000000-0005-0000-0000-000060300000}"/>
    <cellStyle name="Normal 2 2 4 4 3 2 3 3" xfId="23917" xr:uid="{00000000-0005-0000-0000-000061300000}"/>
    <cellStyle name="Normal 2 2 4 4 3 2 4" xfId="10468" xr:uid="{00000000-0005-0000-0000-000062300000}"/>
    <cellStyle name="Normal 2 2 4 4 3 2 4 2" xfId="26764" xr:uid="{00000000-0005-0000-0000-000063300000}"/>
    <cellStyle name="Normal 2 2 4 4 3 2 5" xfId="18618" xr:uid="{00000000-0005-0000-0000-000064300000}"/>
    <cellStyle name="Normal 2 2 4 4 3 3" xfId="3626" xr:uid="{00000000-0005-0000-0000-000065300000}"/>
    <cellStyle name="Normal 2 2 4 4 3 3 2" xfId="11772" xr:uid="{00000000-0005-0000-0000-000066300000}"/>
    <cellStyle name="Normal 2 2 4 4 3 3 2 2" xfId="28068" xr:uid="{00000000-0005-0000-0000-000067300000}"/>
    <cellStyle name="Normal 2 2 4 4 3 3 3" xfId="19922" xr:uid="{00000000-0005-0000-0000-000068300000}"/>
    <cellStyle name="Normal 2 2 4 4 3 4" xfId="6211" xr:uid="{00000000-0005-0000-0000-000069300000}"/>
    <cellStyle name="Normal 2 2 4 4 3 4 2" xfId="14357" xr:uid="{00000000-0005-0000-0000-00006A300000}"/>
    <cellStyle name="Normal 2 2 4 4 3 4 2 2" xfId="30653" xr:uid="{00000000-0005-0000-0000-00006B300000}"/>
    <cellStyle name="Normal 2 2 4 4 3 4 3" xfId="22507" xr:uid="{00000000-0005-0000-0000-00006C300000}"/>
    <cellStyle name="Normal 2 2 4 4 3 5" xfId="9058" xr:uid="{00000000-0005-0000-0000-00006D300000}"/>
    <cellStyle name="Normal 2 2 4 4 3 5 2" xfId="25354" xr:uid="{00000000-0005-0000-0000-00006E300000}"/>
    <cellStyle name="Normal 2 2 4 4 3 6" xfId="17208" xr:uid="{00000000-0005-0000-0000-00006F300000}"/>
    <cellStyle name="Normal 2 2 4 4 4" xfId="1617" xr:uid="{00000000-0005-0000-0000-000070300000}"/>
    <cellStyle name="Normal 2 2 4 4 4 2" xfId="4235" xr:uid="{00000000-0005-0000-0000-000071300000}"/>
    <cellStyle name="Normal 2 2 4 4 4 2 2" xfId="12381" xr:uid="{00000000-0005-0000-0000-000072300000}"/>
    <cellStyle name="Normal 2 2 4 4 4 2 2 2" xfId="28677" xr:uid="{00000000-0005-0000-0000-000073300000}"/>
    <cellStyle name="Normal 2 2 4 4 4 2 3" xfId="20531" xr:uid="{00000000-0005-0000-0000-000074300000}"/>
    <cellStyle name="Normal 2 2 4 4 4 3" xfId="6916" xr:uid="{00000000-0005-0000-0000-000075300000}"/>
    <cellStyle name="Normal 2 2 4 4 4 3 2" xfId="15062" xr:uid="{00000000-0005-0000-0000-000076300000}"/>
    <cellStyle name="Normal 2 2 4 4 4 3 2 2" xfId="31358" xr:uid="{00000000-0005-0000-0000-000077300000}"/>
    <cellStyle name="Normal 2 2 4 4 4 3 3" xfId="23212" xr:uid="{00000000-0005-0000-0000-000078300000}"/>
    <cellStyle name="Normal 2 2 4 4 4 4" xfId="9763" xr:uid="{00000000-0005-0000-0000-000079300000}"/>
    <cellStyle name="Normal 2 2 4 4 4 4 2" xfId="26059" xr:uid="{00000000-0005-0000-0000-00007A300000}"/>
    <cellStyle name="Normal 2 2 4 4 4 5" xfId="17913" xr:uid="{00000000-0005-0000-0000-00007B300000}"/>
    <cellStyle name="Normal 2 2 4 4 5" xfId="3017" xr:uid="{00000000-0005-0000-0000-00007C300000}"/>
    <cellStyle name="Normal 2 2 4 4 5 2" xfId="11163" xr:uid="{00000000-0005-0000-0000-00007D300000}"/>
    <cellStyle name="Normal 2 2 4 4 5 2 2" xfId="27459" xr:uid="{00000000-0005-0000-0000-00007E300000}"/>
    <cellStyle name="Normal 2 2 4 4 5 3" xfId="19313" xr:uid="{00000000-0005-0000-0000-00007F300000}"/>
    <cellStyle name="Normal 2 2 4 4 6" xfId="5506" xr:uid="{00000000-0005-0000-0000-000080300000}"/>
    <cellStyle name="Normal 2 2 4 4 6 2" xfId="13652" xr:uid="{00000000-0005-0000-0000-000081300000}"/>
    <cellStyle name="Normal 2 2 4 4 6 2 2" xfId="29948" xr:uid="{00000000-0005-0000-0000-000082300000}"/>
    <cellStyle name="Normal 2 2 4 4 6 3" xfId="21802" xr:uid="{00000000-0005-0000-0000-000083300000}"/>
    <cellStyle name="Normal 2 2 4 4 7" xfId="8353" xr:uid="{00000000-0005-0000-0000-000084300000}"/>
    <cellStyle name="Normal 2 2 4 4 7 2" xfId="24649" xr:uid="{00000000-0005-0000-0000-000085300000}"/>
    <cellStyle name="Normal 2 2 4 4 8" xfId="16503" xr:uid="{00000000-0005-0000-0000-000086300000}"/>
    <cellStyle name="Normal 2 2 4 5" xfId="284" xr:uid="{00000000-0005-0000-0000-000087300000}"/>
    <cellStyle name="Normal 2 2 4 5 2" xfId="628" xr:uid="{00000000-0005-0000-0000-000088300000}"/>
    <cellStyle name="Normal 2 2 4 5 2 2" xfId="1334" xr:uid="{00000000-0005-0000-0000-000089300000}"/>
    <cellStyle name="Normal 2 2 4 5 2 2 2" xfId="2744" xr:uid="{00000000-0005-0000-0000-00008A300000}"/>
    <cellStyle name="Normal 2 2 4 5 2 2 2 2" xfId="5214" xr:uid="{00000000-0005-0000-0000-00008B300000}"/>
    <cellStyle name="Normal 2 2 4 5 2 2 2 2 2" xfId="13360" xr:uid="{00000000-0005-0000-0000-00008C300000}"/>
    <cellStyle name="Normal 2 2 4 5 2 2 2 2 2 2" xfId="29656" xr:uid="{00000000-0005-0000-0000-00008D300000}"/>
    <cellStyle name="Normal 2 2 4 5 2 2 2 2 3" xfId="21510" xr:uid="{00000000-0005-0000-0000-00008E300000}"/>
    <cellStyle name="Normal 2 2 4 5 2 2 2 3" xfId="8043" xr:uid="{00000000-0005-0000-0000-00008F300000}"/>
    <cellStyle name="Normal 2 2 4 5 2 2 2 3 2" xfId="16189" xr:uid="{00000000-0005-0000-0000-000090300000}"/>
    <cellStyle name="Normal 2 2 4 5 2 2 2 3 2 2" xfId="32485" xr:uid="{00000000-0005-0000-0000-000091300000}"/>
    <cellStyle name="Normal 2 2 4 5 2 2 2 3 3" xfId="24339" xr:uid="{00000000-0005-0000-0000-000092300000}"/>
    <cellStyle name="Normal 2 2 4 5 2 2 2 4" xfId="10890" xr:uid="{00000000-0005-0000-0000-000093300000}"/>
    <cellStyle name="Normal 2 2 4 5 2 2 2 4 2" xfId="27186" xr:uid="{00000000-0005-0000-0000-000094300000}"/>
    <cellStyle name="Normal 2 2 4 5 2 2 2 5" xfId="19040" xr:uid="{00000000-0005-0000-0000-000095300000}"/>
    <cellStyle name="Normal 2 2 4 5 2 2 3" xfId="3996" xr:uid="{00000000-0005-0000-0000-000096300000}"/>
    <cellStyle name="Normal 2 2 4 5 2 2 3 2" xfId="12142" xr:uid="{00000000-0005-0000-0000-000097300000}"/>
    <cellStyle name="Normal 2 2 4 5 2 2 3 2 2" xfId="28438" xr:uid="{00000000-0005-0000-0000-000098300000}"/>
    <cellStyle name="Normal 2 2 4 5 2 2 3 3" xfId="20292" xr:uid="{00000000-0005-0000-0000-000099300000}"/>
    <cellStyle name="Normal 2 2 4 5 2 2 4" xfId="6633" xr:uid="{00000000-0005-0000-0000-00009A300000}"/>
    <cellStyle name="Normal 2 2 4 5 2 2 4 2" xfId="14779" xr:uid="{00000000-0005-0000-0000-00009B300000}"/>
    <cellStyle name="Normal 2 2 4 5 2 2 4 2 2" xfId="31075" xr:uid="{00000000-0005-0000-0000-00009C300000}"/>
    <cellStyle name="Normal 2 2 4 5 2 2 4 3" xfId="22929" xr:uid="{00000000-0005-0000-0000-00009D300000}"/>
    <cellStyle name="Normal 2 2 4 5 2 2 5" xfId="9480" xr:uid="{00000000-0005-0000-0000-00009E300000}"/>
    <cellStyle name="Normal 2 2 4 5 2 2 5 2" xfId="25776" xr:uid="{00000000-0005-0000-0000-00009F300000}"/>
    <cellStyle name="Normal 2 2 4 5 2 2 6" xfId="17630" xr:uid="{00000000-0005-0000-0000-0000A0300000}"/>
    <cellStyle name="Normal 2 2 4 5 2 3" xfId="2039" xr:uid="{00000000-0005-0000-0000-0000A1300000}"/>
    <cellStyle name="Normal 2 2 4 5 2 3 2" xfId="4605" xr:uid="{00000000-0005-0000-0000-0000A2300000}"/>
    <cellStyle name="Normal 2 2 4 5 2 3 2 2" xfId="12751" xr:uid="{00000000-0005-0000-0000-0000A3300000}"/>
    <cellStyle name="Normal 2 2 4 5 2 3 2 2 2" xfId="29047" xr:uid="{00000000-0005-0000-0000-0000A4300000}"/>
    <cellStyle name="Normal 2 2 4 5 2 3 2 3" xfId="20901" xr:uid="{00000000-0005-0000-0000-0000A5300000}"/>
    <cellStyle name="Normal 2 2 4 5 2 3 3" xfId="7338" xr:uid="{00000000-0005-0000-0000-0000A6300000}"/>
    <cellStyle name="Normal 2 2 4 5 2 3 3 2" xfId="15484" xr:uid="{00000000-0005-0000-0000-0000A7300000}"/>
    <cellStyle name="Normal 2 2 4 5 2 3 3 2 2" xfId="31780" xr:uid="{00000000-0005-0000-0000-0000A8300000}"/>
    <cellStyle name="Normal 2 2 4 5 2 3 3 3" xfId="23634" xr:uid="{00000000-0005-0000-0000-0000A9300000}"/>
    <cellStyle name="Normal 2 2 4 5 2 3 4" xfId="10185" xr:uid="{00000000-0005-0000-0000-0000AA300000}"/>
    <cellStyle name="Normal 2 2 4 5 2 3 4 2" xfId="26481" xr:uid="{00000000-0005-0000-0000-0000AB300000}"/>
    <cellStyle name="Normal 2 2 4 5 2 3 5" xfId="18335" xr:uid="{00000000-0005-0000-0000-0000AC300000}"/>
    <cellStyle name="Normal 2 2 4 5 2 4" xfId="3387" xr:uid="{00000000-0005-0000-0000-0000AD300000}"/>
    <cellStyle name="Normal 2 2 4 5 2 4 2" xfId="11533" xr:uid="{00000000-0005-0000-0000-0000AE300000}"/>
    <cellStyle name="Normal 2 2 4 5 2 4 2 2" xfId="27829" xr:uid="{00000000-0005-0000-0000-0000AF300000}"/>
    <cellStyle name="Normal 2 2 4 5 2 4 3" xfId="19683" xr:uid="{00000000-0005-0000-0000-0000B0300000}"/>
    <cellStyle name="Normal 2 2 4 5 2 5" xfId="5928" xr:uid="{00000000-0005-0000-0000-0000B1300000}"/>
    <cellStyle name="Normal 2 2 4 5 2 5 2" xfId="14074" xr:uid="{00000000-0005-0000-0000-0000B2300000}"/>
    <cellStyle name="Normal 2 2 4 5 2 5 2 2" xfId="30370" xr:uid="{00000000-0005-0000-0000-0000B3300000}"/>
    <cellStyle name="Normal 2 2 4 5 2 5 3" xfId="22224" xr:uid="{00000000-0005-0000-0000-0000B4300000}"/>
    <cellStyle name="Normal 2 2 4 5 2 6" xfId="8775" xr:uid="{00000000-0005-0000-0000-0000B5300000}"/>
    <cellStyle name="Normal 2 2 4 5 2 6 2" xfId="25071" xr:uid="{00000000-0005-0000-0000-0000B6300000}"/>
    <cellStyle name="Normal 2 2 4 5 2 7" xfId="16925" xr:uid="{00000000-0005-0000-0000-0000B7300000}"/>
    <cellStyle name="Normal 2 2 4 5 3" xfId="990" xr:uid="{00000000-0005-0000-0000-0000B8300000}"/>
    <cellStyle name="Normal 2 2 4 5 3 2" xfId="2400" xr:uid="{00000000-0005-0000-0000-0000B9300000}"/>
    <cellStyle name="Normal 2 2 4 5 3 2 2" xfId="4918" xr:uid="{00000000-0005-0000-0000-0000BA300000}"/>
    <cellStyle name="Normal 2 2 4 5 3 2 2 2" xfId="13064" xr:uid="{00000000-0005-0000-0000-0000BB300000}"/>
    <cellStyle name="Normal 2 2 4 5 3 2 2 2 2" xfId="29360" xr:uid="{00000000-0005-0000-0000-0000BC300000}"/>
    <cellStyle name="Normal 2 2 4 5 3 2 2 3" xfId="21214" xr:uid="{00000000-0005-0000-0000-0000BD300000}"/>
    <cellStyle name="Normal 2 2 4 5 3 2 3" xfId="7699" xr:uid="{00000000-0005-0000-0000-0000BE300000}"/>
    <cellStyle name="Normal 2 2 4 5 3 2 3 2" xfId="15845" xr:uid="{00000000-0005-0000-0000-0000BF300000}"/>
    <cellStyle name="Normal 2 2 4 5 3 2 3 2 2" xfId="32141" xr:uid="{00000000-0005-0000-0000-0000C0300000}"/>
    <cellStyle name="Normal 2 2 4 5 3 2 3 3" xfId="23995" xr:uid="{00000000-0005-0000-0000-0000C1300000}"/>
    <cellStyle name="Normal 2 2 4 5 3 2 4" xfId="10546" xr:uid="{00000000-0005-0000-0000-0000C2300000}"/>
    <cellStyle name="Normal 2 2 4 5 3 2 4 2" xfId="26842" xr:uid="{00000000-0005-0000-0000-0000C3300000}"/>
    <cellStyle name="Normal 2 2 4 5 3 2 5" xfId="18696" xr:uid="{00000000-0005-0000-0000-0000C4300000}"/>
    <cellStyle name="Normal 2 2 4 5 3 3" xfId="3700" xr:uid="{00000000-0005-0000-0000-0000C5300000}"/>
    <cellStyle name="Normal 2 2 4 5 3 3 2" xfId="11846" xr:uid="{00000000-0005-0000-0000-0000C6300000}"/>
    <cellStyle name="Normal 2 2 4 5 3 3 2 2" xfId="28142" xr:uid="{00000000-0005-0000-0000-0000C7300000}"/>
    <cellStyle name="Normal 2 2 4 5 3 3 3" xfId="19996" xr:uid="{00000000-0005-0000-0000-0000C8300000}"/>
    <cellStyle name="Normal 2 2 4 5 3 4" xfId="6289" xr:uid="{00000000-0005-0000-0000-0000C9300000}"/>
    <cellStyle name="Normal 2 2 4 5 3 4 2" xfId="14435" xr:uid="{00000000-0005-0000-0000-0000CA300000}"/>
    <cellStyle name="Normal 2 2 4 5 3 4 2 2" xfId="30731" xr:uid="{00000000-0005-0000-0000-0000CB300000}"/>
    <cellStyle name="Normal 2 2 4 5 3 4 3" xfId="22585" xr:uid="{00000000-0005-0000-0000-0000CC300000}"/>
    <cellStyle name="Normal 2 2 4 5 3 5" xfId="9136" xr:uid="{00000000-0005-0000-0000-0000CD300000}"/>
    <cellStyle name="Normal 2 2 4 5 3 5 2" xfId="25432" xr:uid="{00000000-0005-0000-0000-0000CE300000}"/>
    <cellStyle name="Normal 2 2 4 5 3 6" xfId="17286" xr:uid="{00000000-0005-0000-0000-0000CF300000}"/>
    <cellStyle name="Normal 2 2 4 5 4" xfId="1695" xr:uid="{00000000-0005-0000-0000-0000D0300000}"/>
    <cellStyle name="Normal 2 2 4 5 4 2" xfId="4309" xr:uid="{00000000-0005-0000-0000-0000D1300000}"/>
    <cellStyle name="Normal 2 2 4 5 4 2 2" xfId="12455" xr:uid="{00000000-0005-0000-0000-0000D2300000}"/>
    <cellStyle name="Normal 2 2 4 5 4 2 2 2" xfId="28751" xr:uid="{00000000-0005-0000-0000-0000D3300000}"/>
    <cellStyle name="Normal 2 2 4 5 4 2 3" xfId="20605" xr:uid="{00000000-0005-0000-0000-0000D4300000}"/>
    <cellStyle name="Normal 2 2 4 5 4 3" xfId="6994" xr:uid="{00000000-0005-0000-0000-0000D5300000}"/>
    <cellStyle name="Normal 2 2 4 5 4 3 2" xfId="15140" xr:uid="{00000000-0005-0000-0000-0000D6300000}"/>
    <cellStyle name="Normal 2 2 4 5 4 3 2 2" xfId="31436" xr:uid="{00000000-0005-0000-0000-0000D7300000}"/>
    <cellStyle name="Normal 2 2 4 5 4 3 3" xfId="23290" xr:uid="{00000000-0005-0000-0000-0000D8300000}"/>
    <cellStyle name="Normal 2 2 4 5 4 4" xfId="9841" xr:uid="{00000000-0005-0000-0000-0000D9300000}"/>
    <cellStyle name="Normal 2 2 4 5 4 4 2" xfId="26137" xr:uid="{00000000-0005-0000-0000-0000DA300000}"/>
    <cellStyle name="Normal 2 2 4 5 4 5" xfId="17991" xr:uid="{00000000-0005-0000-0000-0000DB300000}"/>
    <cellStyle name="Normal 2 2 4 5 5" xfId="3091" xr:uid="{00000000-0005-0000-0000-0000DC300000}"/>
    <cellStyle name="Normal 2 2 4 5 5 2" xfId="11237" xr:uid="{00000000-0005-0000-0000-0000DD300000}"/>
    <cellStyle name="Normal 2 2 4 5 5 2 2" xfId="27533" xr:uid="{00000000-0005-0000-0000-0000DE300000}"/>
    <cellStyle name="Normal 2 2 4 5 5 3" xfId="19387" xr:uid="{00000000-0005-0000-0000-0000DF300000}"/>
    <cellStyle name="Normal 2 2 4 5 6" xfId="5584" xr:uid="{00000000-0005-0000-0000-0000E0300000}"/>
    <cellStyle name="Normal 2 2 4 5 6 2" xfId="13730" xr:uid="{00000000-0005-0000-0000-0000E1300000}"/>
    <cellStyle name="Normal 2 2 4 5 6 2 2" xfId="30026" xr:uid="{00000000-0005-0000-0000-0000E2300000}"/>
    <cellStyle name="Normal 2 2 4 5 6 3" xfId="21880" xr:uid="{00000000-0005-0000-0000-0000E3300000}"/>
    <cellStyle name="Normal 2 2 4 5 7" xfId="8431" xr:uid="{00000000-0005-0000-0000-0000E4300000}"/>
    <cellStyle name="Normal 2 2 4 5 7 2" xfId="24727" xr:uid="{00000000-0005-0000-0000-0000E5300000}"/>
    <cellStyle name="Normal 2 2 4 5 8" xfId="16581" xr:uid="{00000000-0005-0000-0000-0000E6300000}"/>
    <cellStyle name="Normal 2 2 4 6" xfId="374" xr:uid="{00000000-0005-0000-0000-0000E7300000}"/>
    <cellStyle name="Normal 2 2 4 6 2" xfId="1080" xr:uid="{00000000-0005-0000-0000-0000E8300000}"/>
    <cellStyle name="Normal 2 2 4 6 2 2" xfId="2490" xr:uid="{00000000-0005-0000-0000-0000E9300000}"/>
    <cellStyle name="Normal 2 2 4 6 2 2 2" xfId="4992" xr:uid="{00000000-0005-0000-0000-0000EA300000}"/>
    <cellStyle name="Normal 2 2 4 6 2 2 2 2" xfId="13138" xr:uid="{00000000-0005-0000-0000-0000EB300000}"/>
    <cellStyle name="Normal 2 2 4 6 2 2 2 2 2" xfId="29434" xr:uid="{00000000-0005-0000-0000-0000EC300000}"/>
    <cellStyle name="Normal 2 2 4 6 2 2 2 3" xfId="21288" xr:uid="{00000000-0005-0000-0000-0000ED300000}"/>
    <cellStyle name="Normal 2 2 4 6 2 2 3" xfId="7789" xr:uid="{00000000-0005-0000-0000-0000EE300000}"/>
    <cellStyle name="Normal 2 2 4 6 2 2 3 2" xfId="15935" xr:uid="{00000000-0005-0000-0000-0000EF300000}"/>
    <cellStyle name="Normal 2 2 4 6 2 2 3 2 2" xfId="32231" xr:uid="{00000000-0005-0000-0000-0000F0300000}"/>
    <cellStyle name="Normal 2 2 4 6 2 2 3 3" xfId="24085" xr:uid="{00000000-0005-0000-0000-0000F1300000}"/>
    <cellStyle name="Normal 2 2 4 6 2 2 4" xfId="10636" xr:uid="{00000000-0005-0000-0000-0000F2300000}"/>
    <cellStyle name="Normal 2 2 4 6 2 2 4 2" xfId="26932" xr:uid="{00000000-0005-0000-0000-0000F3300000}"/>
    <cellStyle name="Normal 2 2 4 6 2 2 5" xfId="18786" xr:uid="{00000000-0005-0000-0000-0000F4300000}"/>
    <cellStyle name="Normal 2 2 4 6 2 3" xfId="3774" xr:uid="{00000000-0005-0000-0000-0000F5300000}"/>
    <cellStyle name="Normal 2 2 4 6 2 3 2" xfId="11920" xr:uid="{00000000-0005-0000-0000-0000F6300000}"/>
    <cellStyle name="Normal 2 2 4 6 2 3 2 2" xfId="28216" xr:uid="{00000000-0005-0000-0000-0000F7300000}"/>
    <cellStyle name="Normal 2 2 4 6 2 3 3" xfId="20070" xr:uid="{00000000-0005-0000-0000-0000F8300000}"/>
    <cellStyle name="Normal 2 2 4 6 2 4" xfId="6379" xr:uid="{00000000-0005-0000-0000-0000F9300000}"/>
    <cellStyle name="Normal 2 2 4 6 2 4 2" xfId="14525" xr:uid="{00000000-0005-0000-0000-0000FA300000}"/>
    <cellStyle name="Normal 2 2 4 6 2 4 2 2" xfId="30821" xr:uid="{00000000-0005-0000-0000-0000FB300000}"/>
    <cellStyle name="Normal 2 2 4 6 2 4 3" xfId="22675" xr:uid="{00000000-0005-0000-0000-0000FC300000}"/>
    <cellStyle name="Normal 2 2 4 6 2 5" xfId="9226" xr:uid="{00000000-0005-0000-0000-0000FD300000}"/>
    <cellStyle name="Normal 2 2 4 6 2 5 2" xfId="25522" xr:uid="{00000000-0005-0000-0000-0000FE300000}"/>
    <cellStyle name="Normal 2 2 4 6 2 6" xfId="17376" xr:uid="{00000000-0005-0000-0000-0000FF300000}"/>
    <cellStyle name="Normal 2 2 4 6 3" xfId="1785" xr:uid="{00000000-0005-0000-0000-000000310000}"/>
    <cellStyle name="Normal 2 2 4 6 3 2" xfId="4383" xr:uid="{00000000-0005-0000-0000-000001310000}"/>
    <cellStyle name="Normal 2 2 4 6 3 2 2" xfId="12529" xr:uid="{00000000-0005-0000-0000-000002310000}"/>
    <cellStyle name="Normal 2 2 4 6 3 2 2 2" xfId="28825" xr:uid="{00000000-0005-0000-0000-000003310000}"/>
    <cellStyle name="Normal 2 2 4 6 3 2 3" xfId="20679" xr:uid="{00000000-0005-0000-0000-000004310000}"/>
    <cellStyle name="Normal 2 2 4 6 3 3" xfId="7084" xr:uid="{00000000-0005-0000-0000-000005310000}"/>
    <cellStyle name="Normal 2 2 4 6 3 3 2" xfId="15230" xr:uid="{00000000-0005-0000-0000-000006310000}"/>
    <cellStyle name="Normal 2 2 4 6 3 3 2 2" xfId="31526" xr:uid="{00000000-0005-0000-0000-000007310000}"/>
    <cellStyle name="Normal 2 2 4 6 3 3 3" xfId="23380" xr:uid="{00000000-0005-0000-0000-000008310000}"/>
    <cellStyle name="Normal 2 2 4 6 3 4" xfId="9931" xr:uid="{00000000-0005-0000-0000-000009310000}"/>
    <cellStyle name="Normal 2 2 4 6 3 4 2" xfId="26227" xr:uid="{00000000-0005-0000-0000-00000A310000}"/>
    <cellStyle name="Normal 2 2 4 6 3 5" xfId="18081" xr:uid="{00000000-0005-0000-0000-00000B310000}"/>
    <cellStyle name="Normal 2 2 4 6 4" xfId="3165" xr:uid="{00000000-0005-0000-0000-00000C310000}"/>
    <cellStyle name="Normal 2 2 4 6 4 2" xfId="11311" xr:uid="{00000000-0005-0000-0000-00000D310000}"/>
    <cellStyle name="Normal 2 2 4 6 4 2 2" xfId="27607" xr:uid="{00000000-0005-0000-0000-00000E310000}"/>
    <cellStyle name="Normal 2 2 4 6 4 3" xfId="19461" xr:uid="{00000000-0005-0000-0000-00000F310000}"/>
    <cellStyle name="Normal 2 2 4 6 5" xfId="5674" xr:uid="{00000000-0005-0000-0000-000010310000}"/>
    <cellStyle name="Normal 2 2 4 6 5 2" xfId="13820" xr:uid="{00000000-0005-0000-0000-000011310000}"/>
    <cellStyle name="Normal 2 2 4 6 5 2 2" xfId="30116" xr:uid="{00000000-0005-0000-0000-000012310000}"/>
    <cellStyle name="Normal 2 2 4 6 5 3" xfId="21970" xr:uid="{00000000-0005-0000-0000-000013310000}"/>
    <cellStyle name="Normal 2 2 4 6 6" xfId="8521" xr:uid="{00000000-0005-0000-0000-000014310000}"/>
    <cellStyle name="Normal 2 2 4 6 6 2" xfId="24817" xr:uid="{00000000-0005-0000-0000-000015310000}"/>
    <cellStyle name="Normal 2 2 4 6 7" xfId="16671" xr:uid="{00000000-0005-0000-0000-000016310000}"/>
    <cellStyle name="Normal 2 2 4 7" xfId="736" xr:uid="{00000000-0005-0000-0000-000017310000}"/>
    <cellStyle name="Normal 2 2 4 7 2" xfId="2146" xr:uid="{00000000-0005-0000-0000-000018310000}"/>
    <cellStyle name="Normal 2 2 4 7 2 2" xfId="4696" xr:uid="{00000000-0005-0000-0000-000019310000}"/>
    <cellStyle name="Normal 2 2 4 7 2 2 2" xfId="12842" xr:uid="{00000000-0005-0000-0000-00001A310000}"/>
    <cellStyle name="Normal 2 2 4 7 2 2 2 2" xfId="29138" xr:uid="{00000000-0005-0000-0000-00001B310000}"/>
    <cellStyle name="Normal 2 2 4 7 2 2 3" xfId="20992" xr:uid="{00000000-0005-0000-0000-00001C310000}"/>
    <cellStyle name="Normal 2 2 4 7 2 3" xfId="7445" xr:uid="{00000000-0005-0000-0000-00001D310000}"/>
    <cellStyle name="Normal 2 2 4 7 2 3 2" xfId="15591" xr:uid="{00000000-0005-0000-0000-00001E310000}"/>
    <cellStyle name="Normal 2 2 4 7 2 3 2 2" xfId="31887" xr:uid="{00000000-0005-0000-0000-00001F310000}"/>
    <cellStyle name="Normal 2 2 4 7 2 3 3" xfId="23741" xr:uid="{00000000-0005-0000-0000-000020310000}"/>
    <cellStyle name="Normal 2 2 4 7 2 4" xfId="10292" xr:uid="{00000000-0005-0000-0000-000021310000}"/>
    <cellStyle name="Normal 2 2 4 7 2 4 2" xfId="26588" xr:uid="{00000000-0005-0000-0000-000022310000}"/>
    <cellStyle name="Normal 2 2 4 7 2 5" xfId="18442" xr:uid="{00000000-0005-0000-0000-000023310000}"/>
    <cellStyle name="Normal 2 2 4 7 3" xfId="3478" xr:uid="{00000000-0005-0000-0000-000024310000}"/>
    <cellStyle name="Normal 2 2 4 7 3 2" xfId="11624" xr:uid="{00000000-0005-0000-0000-000025310000}"/>
    <cellStyle name="Normal 2 2 4 7 3 2 2" xfId="27920" xr:uid="{00000000-0005-0000-0000-000026310000}"/>
    <cellStyle name="Normal 2 2 4 7 3 3" xfId="19774" xr:uid="{00000000-0005-0000-0000-000027310000}"/>
    <cellStyle name="Normal 2 2 4 7 4" xfId="6035" xr:uid="{00000000-0005-0000-0000-000028310000}"/>
    <cellStyle name="Normal 2 2 4 7 4 2" xfId="14181" xr:uid="{00000000-0005-0000-0000-000029310000}"/>
    <cellStyle name="Normal 2 2 4 7 4 2 2" xfId="30477" xr:uid="{00000000-0005-0000-0000-00002A310000}"/>
    <cellStyle name="Normal 2 2 4 7 4 3" xfId="22331" xr:uid="{00000000-0005-0000-0000-00002B310000}"/>
    <cellStyle name="Normal 2 2 4 7 5" xfId="8882" xr:uid="{00000000-0005-0000-0000-00002C310000}"/>
    <cellStyle name="Normal 2 2 4 7 5 2" xfId="25178" xr:uid="{00000000-0005-0000-0000-00002D310000}"/>
    <cellStyle name="Normal 2 2 4 7 6" xfId="17032" xr:uid="{00000000-0005-0000-0000-00002E310000}"/>
    <cellStyle name="Normal 2 2 4 8" xfId="1441" xr:uid="{00000000-0005-0000-0000-00002F310000}"/>
    <cellStyle name="Normal 2 2 4 8 2" xfId="4087" xr:uid="{00000000-0005-0000-0000-000030310000}"/>
    <cellStyle name="Normal 2 2 4 8 2 2" xfId="12233" xr:uid="{00000000-0005-0000-0000-000031310000}"/>
    <cellStyle name="Normal 2 2 4 8 2 2 2" xfId="28529" xr:uid="{00000000-0005-0000-0000-000032310000}"/>
    <cellStyle name="Normal 2 2 4 8 2 3" xfId="20383" xr:uid="{00000000-0005-0000-0000-000033310000}"/>
    <cellStyle name="Normal 2 2 4 8 3" xfId="6740" xr:uid="{00000000-0005-0000-0000-000034310000}"/>
    <cellStyle name="Normal 2 2 4 8 3 2" xfId="14886" xr:uid="{00000000-0005-0000-0000-000035310000}"/>
    <cellStyle name="Normal 2 2 4 8 3 2 2" xfId="31182" xr:uid="{00000000-0005-0000-0000-000036310000}"/>
    <cellStyle name="Normal 2 2 4 8 3 3" xfId="23036" xr:uid="{00000000-0005-0000-0000-000037310000}"/>
    <cellStyle name="Normal 2 2 4 8 4" xfId="9587" xr:uid="{00000000-0005-0000-0000-000038310000}"/>
    <cellStyle name="Normal 2 2 4 8 4 2" xfId="25883" xr:uid="{00000000-0005-0000-0000-000039310000}"/>
    <cellStyle name="Normal 2 2 4 8 5" xfId="17737" xr:uid="{00000000-0005-0000-0000-00003A310000}"/>
    <cellStyle name="Normal 2 2 4 9" xfId="2869" xr:uid="{00000000-0005-0000-0000-00003B310000}"/>
    <cellStyle name="Normal 2 2 4 9 2" xfId="11015" xr:uid="{00000000-0005-0000-0000-00003C310000}"/>
    <cellStyle name="Normal 2 2 4 9 2 2" xfId="27311" xr:uid="{00000000-0005-0000-0000-00003D310000}"/>
    <cellStyle name="Normal 2 2 4 9 3" xfId="19165" xr:uid="{00000000-0005-0000-0000-00003E310000}"/>
    <cellStyle name="Normal 2 2 5" xfId="52" xr:uid="{00000000-0005-0000-0000-00003F310000}"/>
    <cellStyle name="Normal 2 2 5 10" xfId="8199" xr:uid="{00000000-0005-0000-0000-000040310000}"/>
    <cellStyle name="Normal 2 2 5 10 2" xfId="24495" xr:uid="{00000000-0005-0000-0000-000041310000}"/>
    <cellStyle name="Normal 2 2 5 11" xfId="16349" xr:uid="{00000000-0005-0000-0000-000042310000}"/>
    <cellStyle name="Normal 2 2 5 2" xfId="142" xr:uid="{00000000-0005-0000-0000-000043310000}"/>
    <cellStyle name="Normal 2 2 5 2 2" xfId="486" xr:uid="{00000000-0005-0000-0000-000044310000}"/>
    <cellStyle name="Normal 2 2 5 2 2 2" xfId="1192" xr:uid="{00000000-0005-0000-0000-000045310000}"/>
    <cellStyle name="Normal 2 2 5 2 2 2 2" xfId="2602" xr:uid="{00000000-0005-0000-0000-000046310000}"/>
    <cellStyle name="Normal 2 2 5 2 2 2 2 2" xfId="5084" xr:uid="{00000000-0005-0000-0000-000047310000}"/>
    <cellStyle name="Normal 2 2 5 2 2 2 2 2 2" xfId="13230" xr:uid="{00000000-0005-0000-0000-000048310000}"/>
    <cellStyle name="Normal 2 2 5 2 2 2 2 2 2 2" xfId="29526" xr:uid="{00000000-0005-0000-0000-000049310000}"/>
    <cellStyle name="Normal 2 2 5 2 2 2 2 2 3" xfId="21380" xr:uid="{00000000-0005-0000-0000-00004A310000}"/>
    <cellStyle name="Normal 2 2 5 2 2 2 2 3" xfId="7901" xr:uid="{00000000-0005-0000-0000-00004B310000}"/>
    <cellStyle name="Normal 2 2 5 2 2 2 2 3 2" xfId="16047" xr:uid="{00000000-0005-0000-0000-00004C310000}"/>
    <cellStyle name="Normal 2 2 5 2 2 2 2 3 2 2" xfId="32343" xr:uid="{00000000-0005-0000-0000-00004D310000}"/>
    <cellStyle name="Normal 2 2 5 2 2 2 2 3 3" xfId="24197" xr:uid="{00000000-0005-0000-0000-00004E310000}"/>
    <cellStyle name="Normal 2 2 5 2 2 2 2 4" xfId="10748" xr:uid="{00000000-0005-0000-0000-00004F310000}"/>
    <cellStyle name="Normal 2 2 5 2 2 2 2 4 2" xfId="27044" xr:uid="{00000000-0005-0000-0000-000050310000}"/>
    <cellStyle name="Normal 2 2 5 2 2 2 2 5" xfId="18898" xr:uid="{00000000-0005-0000-0000-000051310000}"/>
    <cellStyle name="Normal 2 2 5 2 2 2 3" xfId="3866" xr:uid="{00000000-0005-0000-0000-000052310000}"/>
    <cellStyle name="Normal 2 2 5 2 2 2 3 2" xfId="12012" xr:uid="{00000000-0005-0000-0000-000053310000}"/>
    <cellStyle name="Normal 2 2 5 2 2 2 3 2 2" xfId="28308" xr:uid="{00000000-0005-0000-0000-000054310000}"/>
    <cellStyle name="Normal 2 2 5 2 2 2 3 3" xfId="20162" xr:uid="{00000000-0005-0000-0000-000055310000}"/>
    <cellStyle name="Normal 2 2 5 2 2 2 4" xfId="6491" xr:uid="{00000000-0005-0000-0000-000056310000}"/>
    <cellStyle name="Normal 2 2 5 2 2 2 4 2" xfId="14637" xr:uid="{00000000-0005-0000-0000-000057310000}"/>
    <cellStyle name="Normal 2 2 5 2 2 2 4 2 2" xfId="30933" xr:uid="{00000000-0005-0000-0000-000058310000}"/>
    <cellStyle name="Normal 2 2 5 2 2 2 4 3" xfId="22787" xr:uid="{00000000-0005-0000-0000-000059310000}"/>
    <cellStyle name="Normal 2 2 5 2 2 2 5" xfId="9338" xr:uid="{00000000-0005-0000-0000-00005A310000}"/>
    <cellStyle name="Normal 2 2 5 2 2 2 5 2" xfId="25634" xr:uid="{00000000-0005-0000-0000-00005B310000}"/>
    <cellStyle name="Normal 2 2 5 2 2 2 6" xfId="17488" xr:uid="{00000000-0005-0000-0000-00005C310000}"/>
    <cellStyle name="Normal 2 2 5 2 2 3" xfId="1897" xr:uid="{00000000-0005-0000-0000-00005D310000}"/>
    <cellStyle name="Normal 2 2 5 2 2 3 2" xfId="4475" xr:uid="{00000000-0005-0000-0000-00005E310000}"/>
    <cellStyle name="Normal 2 2 5 2 2 3 2 2" xfId="12621" xr:uid="{00000000-0005-0000-0000-00005F310000}"/>
    <cellStyle name="Normal 2 2 5 2 2 3 2 2 2" xfId="28917" xr:uid="{00000000-0005-0000-0000-000060310000}"/>
    <cellStyle name="Normal 2 2 5 2 2 3 2 3" xfId="20771" xr:uid="{00000000-0005-0000-0000-000061310000}"/>
    <cellStyle name="Normal 2 2 5 2 2 3 3" xfId="7196" xr:uid="{00000000-0005-0000-0000-000062310000}"/>
    <cellStyle name="Normal 2 2 5 2 2 3 3 2" xfId="15342" xr:uid="{00000000-0005-0000-0000-000063310000}"/>
    <cellStyle name="Normal 2 2 5 2 2 3 3 2 2" xfId="31638" xr:uid="{00000000-0005-0000-0000-000064310000}"/>
    <cellStyle name="Normal 2 2 5 2 2 3 3 3" xfId="23492" xr:uid="{00000000-0005-0000-0000-000065310000}"/>
    <cellStyle name="Normal 2 2 5 2 2 3 4" xfId="10043" xr:uid="{00000000-0005-0000-0000-000066310000}"/>
    <cellStyle name="Normal 2 2 5 2 2 3 4 2" xfId="26339" xr:uid="{00000000-0005-0000-0000-000067310000}"/>
    <cellStyle name="Normal 2 2 5 2 2 3 5" xfId="18193" xr:uid="{00000000-0005-0000-0000-000068310000}"/>
    <cellStyle name="Normal 2 2 5 2 2 4" xfId="3257" xr:uid="{00000000-0005-0000-0000-000069310000}"/>
    <cellStyle name="Normal 2 2 5 2 2 4 2" xfId="11403" xr:uid="{00000000-0005-0000-0000-00006A310000}"/>
    <cellStyle name="Normal 2 2 5 2 2 4 2 2" xfId="27699" xr:uid="{00000000-0005-0000-0000-00006B310000}"/>
    <cellStyle name="Normal 2 2 5 2 2 4 3" xfId="19553" xr:uid="{00000000-0005-0000-0000-00006C310000}"/>
    <cellStyle name="Normal 2 2 5 2 2 5" xfId="5786" xr:uid="{00000000-0005-0000-0000-00006D310000}"/>
    <cellStyle name="Normal 2 2 5 2 2 5 2" xfId="13932" xr:uid="{00000000-0005-0000-0000-00006E310000}"/>
    <cellStyle name="Normal 2 2 5 2 2 5 2 2" xfId="30228" xr:uid="{00000000-0005-0000-0000-00006F310000}"/>
    <cellStyle name="Normal 2 2 5 2 2 5 3" xfId="22082" xr:uid="{00000000-0005-0000-0000-000070310000}"/>
    <cellStyle name="Normal 2 2 5 2 2 6" xfId="8633" xr:uid="{00000000-0005-0000-0000-000071310000}"/>
    <cellStyle name="Normal 2 2 5 2 2 6 2" xfId="24929" xr:uid="{00000000-0005-0000-0000-000072310000}"/>
    <cellStyle name="Normal 2 2 5 2 2 7" xfId="16783" xr:uid="{00000000-0005-0000-0000-000073310000}"/>
    <cellStyle name="Normal 2 2 5 2 3" xfId="848" xr:uid="{00000000-0005-0000-0000-000074310000}"/>
    <cellStyle name="Normal 2 2 5 2 3 2" xfId="2258" xr:uid="{00000000-0005-0000-0000-000075310000}"/>
    <cellStyle name="Normal 2 2 5 2 3 2 2" xfId="4788" xr:uid="{00000000-0005-0000-0000-000076310000}"/>
    <cellStyle name="Normal 2 2 5 2 3 2 2 2" xfId="12934" xr:uid="{00000000-0005-0000-0000-000077310000}"/>
    <cellStyle name="Normal 2 2 5 2 3 2 2 2 2" xfId="29230" xr:uid="{00000000-0005-0000-0000-000078310000}"/>
    <cellStyle name="Normal 2 2 5 2 3 2 2 3" xfId="21084" xr:uid="{00000000-0005-0000-0000-000079310000}"/>
    <cellStyle name="Normal 2 2 5 2 3 2 3" xfId="7557" xr:uid="{00000000-0005-0000-0000-00007A310000}"/>
    <cellStyle name="Normal 2 2 5 2 3 2 3 2" xfId="15703" xr:uid="{00000000-0005-0000-0000-00007B310000}"/>
    <cellStyle name="Normal 2 2 5 2 3 2 3 2 2" xfId="31999" xr:uid="{00000000-0005-0000-0000-00007C310000}"/>
    <cellStyle name="Normal 2 2 5 2 3 2 3 3" xfId="23853" xr:uid="{00000000-0005-0000-0000-00007D310000}"/>
    <cellStyle name="Normal 2 2 5 2 3 2 4" xfId="10404" xr:uid="{00000000-0005-0000-0000-00007E310000}"/>
    <cellStyle name="Normal 2 2 5 2 3 2 4 2" xfId="26700" xr:uid="{00000000-0005-0000-0000-00007F310000}"/>
    <cellStyle name="Normal 2 2 5 2 3 2 5" xfId="18554" xr:uid="{00000000-0005-0000-0000-000080310000}"/>
    <cellStyle name="Normal 2 2 5 2 3 3" xfId="3570" xr:uid="{00000000-0005-0000-0000-000081310000}"/>
    <cellStyle name="Normal 2 2 5 2 3 3 2" xfId="11716" xr:uid="{00000000-0005-0000-0000-000082310000}"/>
    <cellStyle name="Normal 2 2 5 2 3 3 2 2" xfId="28012" xr:uid="{00000000-0005-0000-0000-000083310000}"/>
    <cellStyle name="Normal 2 2 5 2 3 3 3" xfId="19866" xr:uid="{00000000-0005-0000-0000-000084310000}"/>
    <cellStyle name="Normal 2 2 5 2 3 4" xfId="6147" xr:uid="{00000000-0005-0000-0000-000085310000}"/>
    <cellStyle name="Normal 2 2 5 2 3 4 2" xfId="14293" xr:uid="{00000000-0005-0000-0000-000086310000}"/>
    <cellStyle name="Normal 2 2 5 2 3 4 2 2" xfId="30589" xr:uid="{00000000-0005-0000-0000-000087310000}"/>
    <cellStyle name="Normal 2 2 5 2 3 4 3" xfId="22443" xr:uid="{00000000-0005-0000-0000-000088310000}"/>
    <cellStyle name="Normal 2 2 5 2 3 5" xfId="8994" xr:uid="{00000000-0005-0000-0000-000089310000}"/>
    <cellStyle name="Normal 2 2 5 2 3 5 2" xfId="25290" xr:uid="{00000000-0005-0000-0000-00008A310000}"/>
    <cellStyle name="Normal 2 2 5 2 3 6" xfId="17144" xr:uid="{00000000-0005-0000-0000-00008B310000}"/>
    <cellStyle name="Normal 2 2 5 2 4" xfId="1553" xr:uid="{00000000-0005-0000-0000-00008C310000}"/>
    <cellStyle name="Normal 2 2 5 2 4 2" xfId="4179" xr:uid="{00000000-0005-0000-0000-00008D310000}"/>
    <cellStyle name="Normal 2 2 5 2 4 2 2" xfId="12325" xr:uid="{00000000-0005-0000-0000-00008E310000}"/>
    <cellStyle name="Normal 2 2 5 2 4 2 2 2" xfId="28621" xr:uid="{00000000-0005-0000-0000-00008F310000}"/>
    <cellStyle name="Normal 2 2 5 2 4 2 3" xfId="20475" xr:uid="{00000000-0005-0000-0000-000090310000}"/>
    <cellStyle name="Normal 2 2 5 2 4 3" xfId="6852" xr:uid="{00000000-0005-0000-0000-000091310000}"/>
    <cellStyle name="Normal 2 2 5 2 4 3 2" xfId="14998" xr:uid="{00000000-0005-0000-0000-000092310000}"/>
    <cellStyle name="Normal 2 2 5 2 4 3 2 2" xfId="31294" xr:uid="{00000000-0005-0000-0000-000093310000}"/>
    <cellStyle name="Normal 2 2 5 2 4 3 3" xfId="23148" xr:uid="{00000000-0005-0000-0000-000094310000}"/>
    <cellStyle name="Normal 2 2 5 2 4 4" xfId="9699" xr:uid="{00000000-0005-0000-0000-000095310000}"/>
    <cellStyle name="Normal 2 2 5 2 4 4 2" xfId="25995" xr:uid="{00000000-0005-0000-0000-000096310000}"/>
    <cellStyle name="Normal 2 2 5 2 4 5" xfId="17849" xr:uid="{00000000-0005-0000-0000-000097310000}"/>
    <cellStyle name="Normal 2 2 5 2 5" xfId="2961" xr:uid="{00000000-0005-0000-0000-000098310000}"/>
    <cellStyle name="Normal 2 2 5 2 5 2" xfId="11107" xr:uid="{00000000-0005-0000-0000-000099310000}"/>
    <cellStyle name="Normal 2 2 5 2 5 2 2" xfId="27403" xr:uid="{00000000-0005-0000-0000-00009A310000}"/>
    <cellStyle name="Normal 2 2 5 2 5 3" xfId="19257" xr:uid="{00000000-0005-0000-0000-00009B310000}"/>
    <cellStyle name="Normal 2 2 5 2 6" xfId="5442" xr:uid="{00000000-0005-0000-0000-00009C310000}"/>
    <cellStyle name="Normal 2 2 5 2 6 2" xfId="13588" xr:uid="{00000000-0005-0000-0000-00009D310000}"/>
    <cellStyle name="Normal 2 2 5 2 6 2 2" xfId="29884" xr:uid="{00000000-0005-0000-0000-00009E310000}"/>
    <cellStyle name="Normal 2 2 5 2 6 3" xfId="21738" xr:uid="{00000000-0005-0000-0000-00009F310000}"/>
    <cellStyle name="Normal 2 2 5 2 7" xfId="8289" xr:uid="{00000000-0005-0000-0000-0000A0310000}"/>
    <cellStyle name="Normal 2 2 5 2 7 2" xfId="24585" xr:uid="{00000000-0005-0000-0000-0000A1310000}"/>
    <cellStyle name="Normal 2 2 5 2 8" xfId="16439" xr:uid="{00000000-0005-0000-0000-0000A2310000}"/>
    <cellStyle name="Normal 2 2 5 3" xfId="224" xr:uid="{00000000-0005-0000-0000-0000A3310000}"/>
    <cellStyle name="Normal 2 2 5 3 2" xfId="568" xr:uid="{00000000-0005-0000-0000-0000A4310000}"/>
    <cellStyle name="Normal 2 2 5 3 2 2" xfId="1274" xr:uid="{00000000-0005-0000-0000-0000A5310000}"/>
    <cellStyle name="Normal 2 2 5 3 2 2 2" xfId="2684" xr:uid="{00000000-0005-0000-0000-0000A6310000}"/>
    <cellStyle name="Normal 2 2 5 3 2 2 2 2" xfId="5158" xr:uid="{00000000-0005-0000-0000-0000A7310000}"/>
    <cellStyle name="Normal 2 2 5 3 2 2 2 2 2" xfId="13304" xr:uid="{00000000-0005-0000-0000-0000A8310000}"/>
    <cellStyle name="Normal 2 2 5 3 2 2 2 2 2 2" xfId="29600" xr:uid="{00000000-0005-0000-0000-0000A9310000}"/>
    <cellStyle name="Normal 2 2 5 3 2 2 2 2 3" xfId="21454" xr:uid="{00000000-0005-0000-0000-0000AA310000}"/>
    <cellStyle name="Normal 2 2 5 3 2 2 2 3" xfId="7983" xr:uid="{00000000-0005-0000-0000-0000AB310000}"/>
    <cellStyle name="Normal 2 2 5 3 2 2 2 3 2" xfId="16129" xr:uid="{00000000-0005-0000-0000-0000AC310000}"/>
    <cellStyle name="Normal 2 2 5 3 2 2 2 3 2 2" xfId="32425" xr:uid="{00000000-0005-0000-0000-0000AD310000}"/>
    <cellStyle name="Normal 2 2 5 3 2 2 2 3 3" xfId="24279" xr:uid="{00000000-0005-0000-0000-0000AE310000}"/>
    <cellStyle name="Normal 2 2 5 3 2 2 2 4" xfId="10830" xr:uid="{00000000-0005-0000-0000-0000AF310000}"/>
    <cellStyle name="Normal 2 2 5 3 2 2 2 4 2" xfId="27126" xr:uid="{00000000-0005-0000-0000-0000B0310000}"/>
    <cellStyle name="Normal 2 2 5 3 2 2 2 5" xfId="18980" xr:uid="{00000000-0005-0000-0000-0000B1310000}"/>
    <cellStyle name="Normal 2 2 5 3 2 2 3" xfId="3940" xr:uid="{00000000-0005-0000-0000-0000B2310000}"/>
    <cellStyle name="Normal 2 2 5 3 2 2 3 2" xfId="12086" xr:uid="{00000000-0005-0000-0000-0000B3310000}"/>
    <cellStyle name="Normal 2 2 5 3 2 2 3 2 2" xfId="28382" xr:uid="{00000000-0005-0000-0000-0000B4310000}"/>
    <cellStyle name="Normal 2 2 5 3 2 2 3 3" xfId="20236" xr:uid="{00000000-0005-0000-0000-0000B5310000}"/>
    <cellStyle name="Normal 2 2 5 3 2 2 4" xfId="6573" xr:uid="{00000000-0005-0000-0000-0000B6310000}"/>
    <cellStyle name="Normal 2 2 5 3 2 2 4 2" xfId="14719" xr:uid="{00000000-0005-0000-0000-0000B7310000}"/>
    <cellStyle name="Normal 2 2 5 3 2 2 4 2 2" xfId="31015" xr:uid="{00000000-0005-0000-0000-0000B8310000}"/>
    <cellStyle name="Normal 2 2 5 3 2 2 4 3" xfId="22869" xr:uid="{00000000-0005-0000-0000-0000B9310000}"/>
    <cellStyle name="Normal 2 2 5 3 2 2 5" xfId="9420" xr:uid="{00000000-0005-0000-0000-0000BA310000}"/>
    <cellStyle name="Normal 2 2 5 3 2 2 5 2" xfId="25716" xr:uid="{00000000-0005-0000-0000-0000BB310000}"/>
    <cellStyle name="Normal 2 2 5 3 2 2 6" xfId="17570" xr:uid="{00000000-0005-0000-0000-0000BC310000}"/>
    <cellStyle name="Normal 2 2 5 3 2 3" xfId="1979" xr:uid="{00000000-0005-0000-0000-0000BD310000}"/>
    <cellStyle name="Normal 2 2 5 3 2 3 2" xfId="4549" xr:uid="{00000000-0005-0000-0000-0000BE310000}"/>
    <cellStyle name="Normal 2 2 5 3 2 3 2 2" xfId="12695" xr:uid="{00000000-0005-0000-0000-0000BF310000}"/>
    <cellStyle name="Normal 2 2 5 3 2 3 2 2 2" xfId="28991" xr:uid="{00000000-0005-0000-0000-0000C0310000}"/>
    <cellStyle name="Normal 2 2 5 3 2 3 2 3" xfId="20845" xr:uid="{00000000-0005-0000-0000-0000C1310000}"/>
    <cellStyle name="Normal 2 2 5 3 2 3 3" xfId="7278" xr:uid="{00000000-0005-0000-0000-0000C2310000}"/>
    <cellStyle name="Normal 2 2 5 3 2 3 3 2" xfId="15424" xr:uid="{00000000-0005-0000-0000-0000C3310000}"/>
    <cellStyle name="Normal 2 2 5 3 2 3 3 2 2" xfId="31720" xr:uid="{00000000-0005-0000-0000-0000C4310000}"/>
    <cellStyle name="Normal 2 2 5 3 2 3 3 3" xfId="23574" xr:uid="{00000000-0005-0000-0000-0000C5310000}"/>
    <cellStyle name="Normal 2 2 5 3 2 3 4" xfId="10125" xr:uid="{00000000-0005-0000-0000-0000C6310000}"/>
    <cellStyle name="Normal 2 2 5 3 2 3 4 2" xfId="26421" xr:uid="{00000000-0005-0000-0000-0000C7310000}"/>
    <cellStyle name="Normal 2 2 5 3 2 3 5" xfId="18275" xr:uid="{00000000-0005-0000-0000-0000C8310000}"/>
    <cellStyle name="Normal 2 2 5 3 2 4" xfId="3331" xr:uid="{00000000-0005-0000-0000-0000C9310000}"/>
    <cellStyle name="Normal 2 2 5 3 2 4 2" xfId="11477" xr:uid="{00000000-0005-0000-0000-0000CA310000}"/>
    <cellStyle name="Normal 2 2 5 3 2 4 2 2" xfId="27773" xr:uid="{00000000-0005-0000-0000-0000CB310000}"/>
    <cellStyle name="Normal 2 2 5 3 2 4 3" xfId="19627" xr:uid="{00000000-0005-0000-0000-0000CC310000}"/>
    <cellStyle name="Normal 2 2 5 3 2 5" xfId="5868" xr:uid="{00000000-0005-0000-0000-0000CD310000}"/>
    <cellStyle name="Normal 2 2 5 3 2 5 2" xfId="14014" xr:uid="{00000000-0005-0000-0000-0000CE310000}"/>
    <cellStyle name="Normal 2 2 5 3 2 5 2 2" xfId="30310" xr:uid="{00000000-0005-0000-0000-0000CF310000}"/>
    <cellStyle name="Normal 2 2 5 3 2 5 3" xfId="22164" xr:uid="{00000000-0005-0000-0000-0000D0310000}"/>
    <cellStyle name="Normal 2 2 5 3 2 6" xfId="8715" xr:uid="{00000000-0005-0000-0000-0000D1310000}"/>
    <cellStyle name="Normal 2 2 5 3 2 6 2" xfId="25011" xr:uid="{00000000-0005-0000-0000-0000D2310000}"/>
    <cellStyle name="Normal 2 2 5 3 2 7" xfId="16865" xr:uid="{00000000-0005-0000-0000-0000D3310000}"/>
    <cellStyle name="Normal 2 2 5 3 3" xfId="930" xr:uid="{00000000-0005-0000-0000-0000D4310000}"/>
    <cellStyle name="Normal 2 2 5 3 3 2" xfId="2340" xr:uid="{00000000-0005-0000-0000-0000D5310000}"/>
    <cellStyle name="Normal 2 2 5 3 3 2 2" xfId="4862" xr:uid="{00000000-0005-0000-0000-0000D6310000}"/>
    <cellStyle name="Normal 2 2 5 3 3 2 2 2" xfId="13008" xr:uid="{00000000-0005-0000-0000-0000D7310000}"/>
    <cellStyle name="Normal 2 2 5 3 3 2 2 2 2" xfId="29304" xr:uid="{00000000-0005-0000-0000-0000D8310000}"/>
    <cellStyle name="Normal 2 2 5 3 3 2 2 3" xfId="21158" xr:uid="{00000000-0005-0000-0000-0000D9310000}"/>
    <cellStyle name="Normal 2 2 5 3 3 2 3" xfId="7639" xr:uid="{00000000-0005-0000-0000-0000DA310000}"/>
    <cellStyle name="Normal 2 2 5 3 3 2 3 2" xfId="15785" xr:uid="{00000000-0005-0000-0000-0000DB310000}"/>
    <cellStyle name="Normal 2 2 5 3 3 2 3 2 2" xfId="32081" xr:uid="{00000000-0005-0000-0000-0000DC310000}"/>
    <cellStyle name="Normal 2 2 5 3 3 2 3 3" xfId="23935" xr:uid="{00000000-0005-0000-0000-0000DD310000}"/>
    <cellStyle name="Normal 2 2 5 3 3 2 4" xfId="10486" xr:uid="{00000000-0005-0000-0000-0000DE310000}"/>
    <cellStyle name="Normal 2 2 5 3 3 2 4 2" xfId="26782" xr:uid="{00000000-0005-0000-0000-0000DF310000}"/>
    <cellStyle name="Normal 2 2 5 3 3 2 5" xfId="18636" xr:uid="{00000000-0005-0000-0000-0000E0310000}"/>
    <cellStyle name="Normal 2 2 5 3 3 3" xfId="3644" xr:uid="{00000000-0005-0000-0000-0000E1310000}"/>
    <cellStyle name="Normal 2 2 5 3 3 3 2" xfId="11790" xr:uid="{00000000-0005-0000-0000-0000E2310000}"/>
    <cellStyle name="Normal 2 2 5 3 3 3 2 2" xfId="28086" xr:uid="{00000000-0005-0000-0000-0000E3310000}"/>
    <cellStyle name="Normal 2 2 5 3 3 3 3" xfId="19940" xr:uid="{00000000-0005-0000-0000-0000E4310000}"/>
    <cellStyle name="Normal 2 2 5 3 3 4" xfId="6229" xr:uid="{00000000-0005-0000-0000-0000E5310000}"/>
    <cellStyle name="Normal 2 2 5 3 3 4 2" xfId="14375" xr:uid="{00000000-0005-0000-0000-0000E6310000}"/>
    <cellStyle name="Normal 2 2 5 3 3 4 2 2" xfId="30671" xr:uid="{00000000-0005-0000-0000-0000E7310000}"/>
    <cellStyle name="Normal 2 2 5 3 3 4 3" xfId="22525" xr:uid="{00000000-0005-0000-0000-0000E8310000}"/>
    <cellStyle name="Normal 2 2 5 3 3 5" xfId="9076" xr:uid="{00000000-0005-0000-0000-0000E9310000}"/>
    <cellStyle name="Normal 2 2 5 3 3 5 2" xfId="25372" xr:uid="{00000000-0005-0000-0000-0000EA310000}"/>
    <cellStyle name="Normal 2 2 5 3 3 6" xfId="17226" xr:uid="{00000000-0005-0000-0000-0000EB310000}"/>
    <cellStyle name="Normal 2 2 5 3 4" xfId="1635" xr:uid="{00000000-0005-0000-0000-0000EC310000}"/>
    <cellStyle name="Normal 2 2 5 3 4 2" xfId="4253" xr:uid="{00000000-0005-0000-0000-0000ED310000}"/>
    <cellStyle name="Normal 2 2 5 3 4 2 2" xfId="12399" xr:uid="{00000000-0005-0000-0000-0000EE310000}"/>
    <cellStyle name="Normal 2 2 5 3 4 2 2 2" xfId="28695" xr:uid="{00000000-0005-0000-0000-0000EF310000}"/>
    <cellStyle name="Normal 2 2 5 3 4 2 3" xfId="20549" xr:uid="{00000000-0005-0000-0000-0000F0310000}"/>
    <cellStyle name="Normal 2 2 5 3 4 3" xfId="6934" xr:uid="{00000000-0005-0000-0000-0000F1310000}"/>
    <cellStyle name="Normal 2 2 5 3 4 3 2" xfId="15080" xr:uid="{00000000-0005-0000-0000-0000F2310000}"/>
    <cellStyle name="Normal 2 2 5 3 4 3 2 2" xfId="31376" xr:uid="{00000000-0005-0000-0000-0000F3310000}"/>
    <cellStyle name="Normal 2 2 5 3 4 3 3" xfId="23230" xr:uid="{00000000-0005-0000-0000-0000F4310000}"/>
    <cellStyle name="Normal 2 2 5 3 4 4" xfId="9781" xr:uid="{00000000-0005-0000-0000-0000F5310000}"/>
    <cellStyle name="Normal 2 2 5 3 4 4 2" xfId="26077" xr:uid="{00000000-0005-0000-0000-0000F6310000}"/>
    <cellStyle name="Normal 2 2 5 3 4 5" xfId="17931" xr:uid="{00000000-0005-0000-0000-0000F7310000}"/>
    <cellStyle name="Normal 2 2 5 3 5" xfId="3035" xr:uid="{00000000-0005-0000-0000-0000F8310000}"/>
    <cellStyle name="Normal 2 2 5 3 5 2" xfId="11181" xr:uid="{00000000-0005-0000-0000-0000F9310000}"/>
    <cellStyle name="Normal 2 2 5 3 5 2 2" xfId="27477" xr:uid="{00000000-0005-0000-0000-0000FA310000}"/>
    <cellStyle name="Normal 2 2 5 3 5 3" xfId="19331" xr:uid="{00000000-0005-0000-0000-0000FB310000}"/>
    <cellStyle name="Normal 2 2 5 3 6" xfId="5524" xr:uid="{00000000-0005-0000-0000-0000FC310000}"/>
    <cellStyle name="Normal 2 2 5 3 6 2" xfId="13670" xr:uid="{00000000-0005-0000-0000-0000FD310000}"/>
    <cellStyle name="Normal 2 2 5 3 6 2 2" xfId="29966" xr:uid="{00000000-0005-0000-0000-0000FE310000}"/>
    <cellStyle name="Normal 2 2 5 3 6 3" xfId="21820" xr:uid="{00000000-0005-0000-0000-0000FF310000}"/>
    <cellStyle name="Normal 2 2 5 3 7" xfId="8371" xr:uid="{00000000-0005-0000-0000-000000320000}"/>
    <cellStyle name="Normal 2 2 5 3 7 2" xfId="24667" xr:uid="{00000000-0005-0000-0000-000001320000}"/>
    <cellStyle name="Normal 2 2 5 3 8" xfId="16521" xr:uid="{00000000-0005-0000-0000-000002320000}"/>
    <cellStyle name="Normal 2 2 5 4" xfId="306" xr:uid="{00000000-0005-0000-0000-000003320000}"/>
    <cellStyle name="Normal 2 2 5 4 2" xfId="650" xr:uid="{00000000-0005-0000-0000-000004320000}"/>
    <cellStyle name="Normal 2 2 5 4 2 2" xfId="1356" xr:uid="{00000000-0005-0000-0000-000005320000}"/>
    <cellStyle name="Normal 2 2 5 4 2 2 2" xfId="2766" xr:uid="{00000000-0005-0000-0000-000006320000}"/>
    <cellStyle name="Normal 2 2 5 4 2 2 2 2" xfId="5232" xr:uid="{00000000-0005-0000-0000-000007320000}"/>
    <cellStyle name="Normal 2 2 5 4 2 2 2 2 2" xfId="13378" xr:uid="{00000000-0005-0000-0000-000008320000}"/>
    <cellStyle name="Normal 2 2 5 4 2 2 2 2 2 2" xfId="29674" xr:uid="{00000000-0005-0000-0000-000009320000}"/>
    <cellStyle name="Normal 2 2 5 4 2 2 2 2 3" xfId="21528" xr:uid="{00000000-0005-0000-0000-00000A320000}"/>
    <cellStyle name="Normal 2 2 5 4 2 2 2 3" xfId="8065" xr:uid="{00000000-0005-0000-0000-00000B320000}"/>
    <cellStyle name="Normal 2 2 5 4 2 2 2 3 2" xfId="16211" xr:uid="{00000000-0005-0000-0000-00000C320000}"/>
    <cellStyle name="Normal 2 2 5 4 2 2 2 3 2 2" xfId="32507" xr:uid="{00000000-0005-0000-0000-00000D320000}"/>
    <cellStyle name="Normal 2 2 5 4 2 2 2 3 3" xfId="24361" xr:uid="{00000000-0005-0000-0000-00000E320000}"/>
    <cellStyle name="Normal 2 2 5 4 2 2 2 4" xfId="10912" xr:uid="{00000000-0005-0000-0000-00000F320000}"/>
    <cellStyle name="Normal 2 2 5 4 2 2 2 4 2" xfId="27208" xr:uid="{00000000-0005-0000-0000-000010320000}"/>
    <cellStyle name="Normal 2 2 5 4 2 2 2 5" xfId="19062" xr:uid="{00000000-0005-0000-0000-000011320000}"/>
    <cellStyle name="Normal 2 2 5 4 2 2 3" xfId="4014" xr:uid="{00000000-0005-0000-0000-000012320000}"/>
    <cellStyle name="Normal 2 2 5 4 2 2 3 2" xfId="12160" xr:uid="{00000000-0005-0000-0000-000013320000}"/>
    <cellStyle name="Normal 2 2 5 4 2 2 3 2 2" xfId="28456" xr:uid="{00000000-0005-0000-0000-000014320000}"/>
    <cellStyle name="Normal 2 2 5 4 2 2 3 3" xfId="20310" xr:uid="{00000000-0005-0000-0000-000015320000}"/>
    <cellStyle name="Normal 2 2 5 4 2 2 4" xfId="6655" xr:uid="{00000000-0005-0000-0000-000016320000}"/>
    <cellStyle name="Normal 2 2 5 4 2 2 4 2" xfId="14801" xr:uid="{00000000-0005-0000-0000-000017320000}"/>
    <cellStyle name="Normal 2 2 5 4 2 2 4 2 2" xfId="31097" xr:uid="{00000000-0005-0000-0000-000018320000}"/>
    <cellStyle name="Normal 2 2 5 4 2 2 4 3" xfId="22951" xr:uid="{00000000-0005-0000-0000-000019320000}"/>
    <cellStyle name="Normal 2 2 5 4 2 2 5" xfId="9502" xr:uid="{00000000-0005-0000-0000-00001A320000}"/>
    <cellStyle name="Normal 2 2 5 4 2 2 5 2" xfId="25798" xr:uid="{00000000-0005-0000-0000-00001B320000}"/>
    <cellStyle name="Normal 2 2 5 4 2 2 6" xfId="17652" xr:uid="{00000000-0005-0000-0000-00001C320000}"/>
    <cellStyle name="Normal 2 2 5 4 2 3" xfId="2061" xr:uid="{00000000-0005-0000-0000-00001D320000}"/>
    <cellStyle name="Normal 2 2 5 4 2 3 2" xfId="4623" xr:uid="{00000000-0005-0000-0000-00001E320000}"/>
    <cellStyle name="Normal 2 2 5 4 2 3 2 2" xfId="12769" xr:uid="{00000000-0005-0000-0000-00001F320000}"/>
    <cellStyle name="Normal 2 2 5 4 2 3 2 2 2" xfId="29065" xr:uid="{00000000-0005-0000-0000-000020320000}"/>
    <cellStyle name="Normal 2 2 5 4 2 3 2 3" xfId="20919" xr:uid="{00000000-0005-0000-0000-000021320000}"/>
    <cellStyle name="Normal 2 2 5 4 2 3 3" xfId="7360" xr:uid="{00000000-0005-0000-0000-000022320000}"/>
    <cellStyle name="Normal 2 2 5 4 2 3 3 2" xfId="15506" xr:uid="{00000000-0005-0000-0000-000023320000}"/>
    <cellStyle name="Normal 2 2 5 4 2 3 3 2 2" xfId="31802" xr:uid="{00000000-0005-0000-0000-000024320000}"/>
    <cellStyle name="Normal 2 2 5 4 2 3 3 3" xfId="23656" xr:uid="{00000000-0005-0000-0000-000025320000}"/>
    <cellStyle name="Normal 2 2 5 4 2 3 4" xfId="10207" xr:uid="{00000000-0005-0000-0000-000026320000}"/>
    <cellStyle name="Normal 2 2 5 4 2 3 4 2" xfId="26503" xr:uid="{00000000-0005-0000-0000-000027320000}"/>
    <cellStyle name="Normal 2 2 5 4 2 3 5" xfId="18357" xr:uid="{00000000-0005-0000-0000-000028320000}"/>
    <cellStyle name="Normal 2 2 5 4 2 4" xfId="3405" xr:uid="{00000000-0005-0000-0000-000029320000}"/>
    <cellStyle name="Normal 2 2 5 4 2 4 2" xfId="11551" xr:uid="{00000000-0005-0000-0000-00002A320000}"/>
    <cellStyle name="Normal 2 2 5 4 2 4 2 2" xfId="27847" xr:uid="{00000000-0005-0000-0000-00002B320000}"/>
    <cellStyle name="Normal 2 2 5 4 2 4 3" xfId="19701" xr:uid="{00000000-0005-0000-0000-00002C320000}"/>
    <cellStyle name="Normal 2 2 5 4 2 5" xfId="5950" xr:uid="{00000000-0005-0000-0000-00002D320000}"/>
    <cellStyle name="Normal 2 2 5 4 2 5 2" xfId="14096" xr:uid="{00000000-0005-0000-0000-00002E320000}"/>
    <cellStyle name="Normal 2 2 5 4 2 5 2 2" xfId="30392" xr:uid="{00000000-0005-0000-0000-00002F320000}"/>
    <cellStyle name="Normal 2 2 5 4 2 5 3" xfId="22246" xr:uid="{00000000-0005-0000-0000-000030320000}"/>
    <cellStyle name="Normal 2 2 5 4 2 6" xfId="8797" xr:uid="{00000000-0005-0000-0000-000031320000}"/>
    <cellStyle name="Normal 2 2 5 4 2 6 2" xfId="25093" xr:uid="{00000000-0005-0000-0000-000032320000}"/>
    <cellStyle name="Normal 2 2 5 4 2 7" xfId="16947" xr:uid="{00000000-0005-0000-0000-000033320000}"/>
    <cellStyle name="Normal 2 2 5 4 3" xfId="1012" xr:uid="{00000000-0005-0000-0000-000034320000}"/>
    <cellStyle name="Normal 2 2 5 4 3 2" xfId="2422" xr:uid="{00000000-0005-0000-0000-000035320000}"/>
    <cellStyle name="Normal 2 2 5 4 3 2 2" xfId="4936" xr:uid="{00000000-0005-0000-0000-000036320000}"/>
    <cellStyle name="Normal 2 2 5 4 3 2 2 2" xfId="13082" xr:uid="{00000000-0005-0000-0000-000037320000}"/>
    <cellStyle name="Normal 2 2 5 4 3 2 2 2 2" xfId="29378" xr:uid="{00000000-0005-0000-0000-000038320000}"/>
    <cellStyle name="Normal 2 2 5 4 3 2 2 3" xfId="21232" xr:uid="{00000000-0005-0000-0000-000039320000}"/>
    <cellStyle name="Normal 2 2 5 4 3 2 3" xfId="7721" xr:uid="{00000000-0005-0000-0000-00003A320000}"/>
    <cellStyle name="Normal 2 2 5 4 3 2 3 2" xfId="15867" xr:uid="{00000000-0005-0000-0000-00003B320000}"/>
    <cellStyle name="Normal 2 2 5 4 3 2 3 2 2" xfId="32163" xr:uid="{00000000-0005-0000-0000-00003C320000}"/>
    <cellStyle name="Normal 2 2 5 4 3 2 3 3" xfId="24017" xr:uid="{00000000-0005-0000-0000-00003D320000}"/>
    <cellStyle name="Normal 2 2 5 4 3 2 4" xfId="10568" xr:uid="{00000000-0005-0000-0000-00003E320000}"/>
    <cellStyle name="Normal 2 2 5 4 3 2 4 2" xfId="26864" xr:uid="{00000000-0005-0000-0000-00003F320000}"/>
    <cellStyle name="Normal 2 2 5 4 3 2 5" xfId="18718" xr:uid="{00000000-0005-0000-0000-000040320000}"/>
    <cellStyle name="Normal 2 2 5 4 3 3" xfId="3718" xr:uid="{00000000-0005-0000-0000-000041320000}"/>
    <cellStyle name="Normal 2 2 5 4 3 3 2" xfId="11864" xr:uid="{00000000-0005-0000-0000-000042320000}"/>
    <cellStyle name="Normal 2 2 5 4 3 3 2 2" xfId="28160" xr:uid="{00000000-0005-0000-0000-000043320000}"/>
    <cellStyle name="Normal 2 2 5 4 3 3 3" xfId="20014" xr:uid="{00000000-0005-0000-0000-000044320000}"/>
    <cellStyle name="Normal 2 2 5 4 3 4" xfId="6311" xr:uid="{00000000-0005-0000-0000-000045320000}"/>
    <cellStyle name="Normal 2 2 5 4 3 4 2" xfId="14457" xr:uid="{00000000-0005-0000-0000-000046320000}"/>
    <cellStyle name="Normal 2 2 5 4 3 4 2 2" xfId="30753" xr:uid="{00000000-0005-0000-0000-000047320000}"/>
    <cellStyle name="Normal 2 2 5 4 3 4 3" xfId="22607" xr:uid="{00000000-0005-0000-0000-000048320000}"/>
    <cellStyle name="Normal 2 2 5 4 3 5" xfId="9158" xr:uid="{00000000-0005-0000-0000-000049320000}"/>
    <cellStyle name="Normal 2 2 5 4 3 5 2" xfId="25454" xr:uid="{00000000-0005-0000-0000-00004A320000}"/>
    <cellStyle name="Normal 2 2 5 4 3 6" xfId="17308" xr:uid="{00000000-0005-0000-0000-00004B320000}"/>
    <cellStyle name="Normal 2 2 5 4 4" xfId="1717" xr:uid="{00000000-0005-0000-0000-00004C320000}"/>
    <cellStyle name="Normal 2 2 5 4 4 2" xfId="4327" xr:uid="{00000000-0005-0000-0000-00004D320000}"/>
    <cellStyle name="Normal 2 2 5 4 4 2 2" xfId="12473" xr:uid="{00000000-0005-0000-0000-00004E320000}"/>
    <cellStyle name="Normal 2 2 5 4 4 2 2 2" xfId="28769" xr:uid="{00000000-0005-0000-0000-00004F320000}"/>
    <cellStyle name="Normal 2 2 5 4 4 2 3" xfId="20623" xr:uid="{00000000-0005-0000-0000-000050320000}"/>
    <cellStyle name="Normal 2 2 5 4 4 3" xfId="7016" xr:uid="{00000000-0005-0000-0000-000051320000}"/>
    <cellStyle name="Normal 2 2 5 4 4 3 2" xfId="15162" xr:uid="{00000000-0005-0000-0000-000052320000}"/>
    <cellStyle name="Normal 2 2 5 4 4 3 2 2" xfId="31458" xr:uid="{00000000-0005-0000-0000-000053320000}"/>
    <cellStyle name="Normal 2 2 5 4 4 3 3" xfId="23312" xr:uid="{00000000-0005-0000-0000-000054320000}"/>
    <cellStyle name="Normal 2 2 5 4 4 4" xfId="9863" xr:uid="{00000000-0005-0000-0000-000055320000}"/>
    <cellStyle name="Normal 2 2 5 4 4 4 2" xfId="26159" xr:uid="{00000000-0005-0000-0000-000056320000}"/>
    <cellStyle name="Normal 2 2 5 4 4 5" xfId="18013" xr:uid="{00000000-0005-0000-0000-000057320000}"/>
    <cellStyle name="Normal 2 2 5 4 5" xfId="3109" xr:uid="{00000000-0005-0000-0000-000058320000}"/>
    <cellStyle name="Normal 2 2 5 4 5 2" xfId="11255" xr:uid="{00000000-0005-0000-0000-000059320000}"/>
    <cellStyle name="Normal 2 2 5 4 5 2 2" xfId="27551" xr:uid="{00000000-0005-0000-0000-00005A320000}"/>
    <cellStyle name="Normal 2 2 5 4 5 3" xfId="19405" xr:uid="{00000000-0005-0000-0000-00005B320000}"/>
    <cellStyle name="Normal 2 2 5 4 6" xfId="5606" xr:uid="{00000000-0005-0000-0000-00005C320000}"/>
    <cellStyle name="Normal 2 2 5 4 6 2" xfId="13752" xr:uid="{00000000-0005-0000-0000-00005D320000}"/>
    <cellStyle name="Normal 2 2 5 4 6 2 2" xfId="30048" xr:uid="{00000000-0005-0000-0000-00005E320000}"/>
    <cellStyle name="Normal 2 2 5 4 6 3" xfId="21902" xr:uid="{00000000-0005-0000-0000-00005F320000}"/>
    <cellStyle name="Normal 2 2 5 4 7" xfId="8453" xr:uid="{00000000-0005-0000-0000-000060320000}"/>
    <cellStyle name="Normal 2 2 5 4 7 2" xfId="24749" xr:uid="{00000000-0005-0000-0000-000061320000}"/>
    <cellStyle name="Normal 2 2 5 4 8" xfId="16603" xr:uid="{00000000-0005-0000-0000-000062320000}"/>
    <cellStyle name="Normal 2 2 5 5" xfId="396" xr:uid="{00000000-0005-0000-0000-000063320000}"/>
    <cellStyle name="Normal 2 2 5 5 2" xfId="1102" xr:uid="{00000000-0005-0000-0000-000064320000}"/>
    <cellStyle name="Normal 2 2 5 5 2 2" xfId="2512" xr:uid="{00000000-0005-0000-0000-000065320000}"/>
    <cellStyle name="Normal 2 2 5 5 2 2 2" xfId="5010" xr:uid="{00000000-0005-0000-0000-000066320000}"/>
    <cellStyle name="Normal 2 2 5 5 2 2 2 2" xfId="13156" xr:uid="{00000000-0005-0000-0000-000067320000}"/>
    <cellStyle name="Normal 2 2 5 5 2 2 2 2 2" xfId="29452" xr:uid="{00000000-0005-0000-0000-000068320000}"/>
    <cellStyle name="Normal 2 2 5 5 2 2 2 3" xfId="21306" xr:uid="{00000000-0005-0000-0000-000069320000}"/>
    <cellStyle name="Normal 2 2 5 5 2 2 3" xfId="7811" xr:uid="{00000000-0005-0000-0000-00006A320000}"/>
    <cellStyle name="Normal 2 2 5 5 2 2 3 2" xfId="15957" xr:uid="{00000000-0005-0000-0000-00006B320000}"/>
    <cellStyle name="Normal 2 2 5 5 2 2 3 2 2" xfId="32253" xr:uid="{00000000-0005-0000-0000-00006C320000}"/>
    <cellStyle name="Normal 2 2 5 5 2 2 3 3" xfId="24107" xr:uid="{00000000-0005-0000-0000-00006D320000}"/>
    <cellStyle name="Normal 2 2 5 5 2 2 4" xfId="10658" xr:uid="{00000000-0005-0000-0000-00006E320000}"/>
    <cellStyle name="Normal 2 2 5 5 2 2 4 2" xfId="26954" xr:uid="{00000000-0005-0000-0000-00006F320000}"/>
    <cellStyle name="Normal 2 2 5 5 2 2 5" xfId="18808" xr:uid="{00000000-0005-0000-0000-000070320000}"/>
    <cellStyle name="Normal 2 2 5 5 2 3" xfId="3792" xr:uid="{00000000-0005-0000-0000-000071320000}"/>
    <cellStyle name="Normal 2 2 5 5 2 3 2" xfId="11938" xr:uid="{00000000-0005-0000-0000-000072320000}"/>
    <cellStyle name="Normal 2 2 5 5 2 3 2 2" xfId="28234" xr:uid="{00000000-0005-0000-0000-000073320000}"/>
    <cellStyle name="Normal 2 2 5 5 2 3 3" xfId="20088" xr:uid="{00000000-0005-0000-0000-000074320000}"/>
    <cellStyle name="Normal 2 2 5 5 2 4" xfId="6401" xr:uid="{00000000-0005-0000-0000-000075320000}"/>
    <cellStyle name="Normal 2 2 5 5 2 4 2" xfId="14547" xr:uid="{00000000-0005-0000-0000-000076320000}"/>
    <cellStyle name="Normal 2 2 5 5 2 4 2 2" xfId="30843" xr:uid="{00000000-0005-0000-0000-000077320000}"/>
    <cellStyle name="Normal 2 2 5 5 2 4 3" xfId="22697" xr:uid="{00000000-0005-0000-0000-000078320000}"/>
    <cellStyle name="Normal 2 2 5 5 2 5" xfId="9248" xr:uid="{00000000-0005-0000-0000-000079320000}"/>
    <cellStyle name="Normal 2 2 5 5 2 5 2" xfId="25544" xr:uid="{00000000-0005-0000-0000-00007A320000}"/>
    <cellStyle name="Normal 2 2 5 5 2 6" xfId="17398" xr:uid="{00000000-0005-0000-0000-00007B320000}"/>
    <cellStyle name="Normal 2 2 5 5 3" xfId="1807" xr:uid="{00000000-0005-0000-0000-00007C320000}"/>
    <cellStyle name="Normal 2 2 5 5 3 2" xfId="4401" xr:uid="{00000000-0005-0000-0000-00007D320000}"/>
    <cellStyle name="Normal 2 2 5 5 3 2 2" xfId="12547" xr:uid="{00000000-0005-0000-0000-00007E320000}"/>
    <cellStyle name="Normal 2 2 5 5 3 2 2 2" xfId="28843" xr:uid="{00000000-0005-0000-0000-00007F320000}"/>
    <cellStyle name="Normal 2 2 5 5 3 2 3" xfId="20697" xr:uid="{00000000-0005-0000-0000-000080320000}"/>
    <cellStyle name="Normal 2 2 5 5 3 3" xfId="7106" xr:uid="{00000000-0005-0000-0000-000081320000}"/>
    <cellStyle name="Normal 2 2 5 5 3 3 2" xfId="15252" xr:uid="{00000000-0005-0000-0000-000082320000}"/>
    <cellStyle name="Normal 2 2 5 5 3 3 2 2" xfId="31548" xr:uid="{00000000-0005-0000-0000-000083320000}"/>
    <cellStyle name="Normal 2 2 5 5 3 3 3" xfId="23402" xr:uid="{00000000-0005-0000-0000-000084320000}"/>
    <cellStyle name="Normal 2 2 5 5 3 4" xfId="9953" xr:uid="{00000000-0005-0000-0000-000085320000}"/>
    <cellStyle name="Normal 2 2 5 5 3 4 2" xfId="26249" xr:uid="{00000000-0005-0000-0000-000086320000}"/>
    <cellStyle name="Normal 2 2 5 5 3 5" xfId="18103" xr:uid="{00000000-0005-0000-0000-000087320000}"/>
    <cellStyle name="Normal 2 2 5 5 4" xfId="3183" xr:uid="{00000000-0005-0000-0000-000088320000}"/>
    <cellStyle name="Normal 2 2 5 5 4 2" xfId="11329" xr:uid="{00000000-0005-0000-0000-000089320000}"/>
    <cellStyle name="Normal 2 2 5 5 4 2 2" xfId="27625" xr:uid="{00000000-0005-0000-0000-00008A320000}"/>
    <cellStyle name="Normal 2 2 5 5 4 3" xfId="19479" xr:uid="{00000000-0005-0000-0000-00008B320000}"/>
    <cellStyle name="Normal 2 2 5 5 5" xfId="5696" xr:uid="{00000000-0005-0000-0000-00008C320000}"/>
    <cellStyle name="Normal 2 2 5 5 5 2" xfId="13842" xr:uid="{00000000-0005-0000-0000-00008D320000}"/>
    <cellStyle name="Normal 2 2 5 5 5 2 2" xfId="30138" xr:uid="{00000000-0005-0000-0000-00008E320000}"/>
    <cellStyle name="Normal 2 2 5 5 5 3" xfId="21992" xr:uid="{00000000-0005-0000-0000-00008F320000}"/>
    <cellStyle name="Normal 2 2 5 5 6" xfId="8543" xr:uid="{00000000-0005-0000-0000-000090320000}"/>
    <cellStyle name="Normal 2 2 5 5 6 2" xfId="24839" xr:uid="{00000000-0005-0000-0000-000091320000}"/>
    <cellStyle name="Normal 2 2 5 5 7" xfId="16693" xr:uid="{00000000-0005-0000-0000-000092320000}"/>
    <cellStyle name="Normal 2 2 5 6" xfId="758" xr:uid="{00000000-0005-0000-0000-000093320000}"/>
    <cellStyle name="Normal 2 2 5 6 2" xfId="2168" xr:uid="{00000000-0005-0000-0000-000094320000}"/>
    <cellStyle name="Normal 2 2 5 6 2 2" xfId="4714" xr:uid="{00000000-0005-0000-0000-000095320000}"/>
    <cellStyle name="Normal 2 2 5 6 2 2 2" xfId="12860" xr:uid="{00000000-0005-0000-0000-000096320000}"/>
    <cellStyle name="Normal 2 2 5 6 2 2 2 2" xfId="29156" xr:uid="{00000000-0005-0000-0000-000097320000}"/>
    <cellStyle name="Normal 2 2 5 6 2 2 3" xfId="21010" xr:uid="{00000000-0005-0000-0000-000098320000}"/>
    <cellStyle name="Normal 2 2 5 6 2 3" xfId="7467" xr:uid="{00000000-0005-0000-0000-000099320000}"/>
    <cellStyle name="Normal 2 2 5 6 2 3 2" xfId="15613" xr:uid="{00000000-0005-0000-0000-00009A320000}"/>
    <cellStyle name="Normal 2 2 5 6 2 3 2 2" xfId="31909" xr:uid="{00000000-0005-0000-0000-00009B320000}"/>
    <cellStyle name="Normal 2 2 5 6 2 3 3" xfId="23763" xr:uid="{00000000-0005-0000-0000-00009C320000}"/>
    <cellStyle name="Normal 2 2 5 6 2 4" xfId="10314" xr:uid="{00000000-0005-0000-0000-00009D320000}"/>
    <cellStyle name="Normal 2 2 5 6 2 4 2" xfId="26610" xr:uid="{00000000-0005-0000-0000-00009E320000}"/>
    <cellStyle name="Normal 2 2 5 6 2 5" xfId="18464" xr:uid="{00000000-0005-0000-0000-00009F320000}"/>
    <cellStyle name="Normal 2 2 5 6 3" xfId="3496" xr:uid="{00000000-0005-0000-0000-0000A0320000}"/>
    <cellStyle name="Normal 2 2 5 6 3 2" xfId="11642" xr:uid="{00000000-0005-0000-0000-0000A1320000}"/>
    <cellStyle name="Normal 2 2 5 6 3 2 2" xfId="27938" xr:uid="{00000000-0005-0000-0000-0000A2320000}"/>
    <cellStyle name="Normal 2 2 5 6 3 3" xfId="19792" xr:uid="{00000000-0005-0000-0000-0000A3320000}"/>
    <cellStyle name="Normal 2 2 5 6 4" xfId="6057" xr:uid="{00000000-0005-0000-0000-0000A4320000}"/>
    <cellStyle name="Normal 2 2 5 6 4 2" xfId="14203" xr:uid="{00000000-0005-0000-0000-0000A5320000}"/>
    <cellStyle name="Normal 2 2 5 6 4 2 2" xfId="30499" xr:uid="{00000000-0005-0000-0000-0000A6320000}"/>
    <cellStyle name="Normal 2 2 5 6 4 3" xfId="22353" xr:uid="{00000000-0005-0000-0000-0000A7320000}"/>
    <cellStyle name="Normal 2 2 5 6 5" xfId="8904" xr:uid="{00000000-0005-0000-0000-0000A8320000}"/>
    <cellStyle name="Normal 2 2 5 6 5 2" xfId="25200" xr:uid="{00000000-0005-0000-0000-0000A9320000}"/>
    <cellStyle name="Normal 2 2 5 6 6" xfId="17054" xr:uid="{00000000-0005-0000-0000-0000AA320000}"/>
    <cellStyle name="Normal 2 2 5 7" xfId="1463" xr:uid="{00000000-0005-0000-0000-0000AB320000}"/>
    <cellStyle name="Normal 2 2 5 7 2" xfId="4105" xr:uid="{00000000-0005-0000-0000-0000AC320000}"/>
    <cellStyle name="Normal 2 2 5 7 2 2" xfId="12251" xr:uid="{00000000-0005-0000-0000-0000AD320000}"/>
    <cellStyle name="Normal 2 2 5 7 2 2 2" xfId="28547" xr:uid="{00000000-0005-0000-0000-0000AE320000}"/>
    <cellStyle name="Normal 2 2 5 7 2 3" xfId="20401" xr:uid="{00000000-0005-0000-0000-0000AF320000}"/>
    <cellStyle name="Normal 2 2 5 7 3" xfId="6762" xr:uid="{00000000-0005-0000-0000-0000B0320000}"/>
    <cellStyle name="Normal 2 2 5 7 3 2" xfId="14908" xr:uid="{00000000-0005-0000-0000-0000B1320000}"/>
    <cellStyle name="Normal 2 2 5 7 3 2 2" xfId="31204" xr:uid="{00000000-0005-0000-0000-0000B2320000}"/>
    <cellStyle name="Normal 2 2 5 7 3 3" xfId="23058" xr:uid="{00000000-0005-0000-0000-0000B3320000}"/>
    <cellStyle name="Normal 2 2 5 7 4" xfId="9609" xr:uid="{00000000-0005-0000-0000-0000B4320000}"/>
    <cellStyle name="Normal 2 2 5 7 4 2" xfId="25905" xr:uid="{00000000-0005-0000-0000-0000B5320000}"/>
    <cellStyle name="Normal 2 2 5 7 5" xfId="17759" xr:uid="{00000000-0005-0000-0000-0000B6320000}"/>
    <cellStyle name="Normal 2 2 5 8" xfId="2887" xr:uid="{00000000-0005-0000-0000-0000B7320000}"/>
    <cellStyle name="Normal 2 2 5 8 2" xfId="11033" xr:uid="{00000000-0005-0000-0000-0000B8320000}"/>
    <cellStyle name="Normal 2 2 5 8 2 2" xfId="27329" xr:uid="{00000000-0005-0000-0000-0000B9320000}"/>
    <cellStyle name="Normal 2 2 5 8 3" xfId="19183" xr:uid="{00000000-0005-0000-0000-0000BA320000}"/>
    <cellStyle name="Normal 2 2 5 9" xfId="5352" xr:uid="{00000000-0005-0000-0000-0000BB320000}"/>
    <cellStyle name="Normal 2 2 5 9 2" xfId="13498" xr:uid="{00000000-0005-0000-0000-0000BC320000}"/>
    <cellStyle name="Normal 2 2 5 9 2 2" xfId="29794" xr:uid="{00000000-0005-0000-0000-0000BD320000}"/>
    <cellStyle name="Normal 2 2 5 9 3" xfId="21648" xr:uid="{00000000-0005-0000-0000-0000BE320000}"/>
    <cellStyle name="Normal 2 2 6" xfId="98" xr:uid="{00000000-0005-0000-0000-0000BF320000}"/>
    <cellStyle name="Normal 2 2 6 2" xfId="442" xr:uid="{00000000-0005-0000-0000-0000C0320000}"/>
    <cellStyle name="Normal 2 2 6 2 2" xfId="1148" xr:uid="{00000000-0005-0000-0000-0000C1320000}"/>
    <cellStyle name="Normal 2 2 6 2 2 2" xfId="2558" xr:uid="{00000000-0005-0000-0000-0000C2320000}"/>
    <cellStyle name="Normal 2 2 6 2 2 2 2" xfId="5048" xr:uid="{00000000-0005-0000-0000-0000C3320000}"/>
    <cellStyle name="Normal 2 2 6 2 2 2 2 2" xfId="13194" xr:uid="{00000000-0005-0000-0000-0000C4320000}"/>
    <cellStyle name="Normal 2 2 6 2 2 2 2 2 2" xfId="29490" xr:uid="{00000000-0005-0000-0000-0000C5320000}"/>
    <cellStyle name="Normal 2 2 6 2 2 2 2 3" xfId="21344" xr:uid="{00000000-0005-0000-0000-0000C6320000}"/>
    <cellStyle name="Normal 2 2 6 2 2 2 3" xfId="7857" xr:uid="{00000000-0005-0000-0000-0000C7320000}"/>
    <cellStyle name="Normal 2 2 6 2 2 2 3 2" xfId="16003" xr:uid="{00000000-0005-0000-0000-0000C8320000}"/>
    <cellStyle name="Normal 2 2 6 2 2 2 3 2 2" xfId="32299" xr:uid="{00000000-0005-0000-0000-0000C9320000}"/>
    <cellStyle name="Normal 2 2 6 2 2 2 3 3" xfId="24153" xr:uid="{00000000-0005-0000-0000-0000CA320000}"/>
    <cellStyle name="Normal 2 2 6 2 2 2 4" xfId="10704" xr:uid="{00000000-0005-0000-0000-0000CB320000}"/>
    <cellStyle name="Normal 2 2 6 2 2 2 4 2" xfId="27000" xr:uid="{00000000-0005-0000-0000-0000CC320000}"/>
    <cellStyle name="Normal 2 2 6 2 2 2 5" xfId="18854" xr:uid="{00000000-0005-0000-0000-0000CD320000}"/>
    <cellStyle name="Normal 2 2 6 2 2 3" xfId="3830" xr:uid="{00000000-0005-0000-0000-0000CE320000}"/>
    <cellStyle name="Normal 2 2 6 2 2 3 2" xfId="11976" xr:uid="{00000000-0005-0000-0000-0000CF320000}"/>
    <cellStyle name="Normal 2 2 6 2 2 3 2 2" xfId="28272" xr:uid="{00000000-0005-0000-0000-0000D0320000}"/>
    <cellStyle name="Normal 2 2 6 2 2 3 3" xfId="20126" xr:uid="{00000000-0005-0000-0000-0000D1320000}"/>
    <cellStyle name="Normal 2 2 6 2 2 4" xfId="6447" xr:uid="{00000000-0005-0000-0000-0000D2320000}"/>
    <cellStyle name="Normal 2 2 6 2 2 4 2" xfId="14593" xr:uid="{00000000-0005-0000-0000-0000D3320000}"/>
    <cellStyle name="Normal 2 2 6 2 2 4 2 2" xfId="30889" xr:uid="{00000000-0005-0000-0000-0000D4320000}"/>
    <cellStyle name="Normal 2 2 6 2 2 4 3" xfId="22743" xr:uid="{00000000-0005-0000-0000-0000D5320000}"/>
    <cellStyle name="Normal 2 2 6 2 2 5" xfId="9294" xr:uid="{00000000-0005-0000-0000-0000D6320000}"/>
    <cellStyle name="Normal 2 2 6 2 2 5 2" xfId="25590" xr:uid="{00000000-0005-0000-0000-0000D7320000}"/>
    <cellStyle name="Normal 2 2 6 2 2 6" xfId="17444" xr:uid="{00000000-0005-0000-0000-0000D8320000}"/>
    <cellStyle name="Normal 2 2 6 2 3" xfId="1853" xr:uid="{00000000-0005-0000-0000-0000D9320000}"/>
    <cellStyle name="Normal 2 2 6 2 3 2" xfId="4439" xr:uid="{00000000-0005-0000-0000-0000DA320000}"/>
    <cellStyle name="Normal 2 2 6 2 3 2 2" xfId="12585" xr:uid="{00000000-0005-0000-0000-0000DB320000}"/>
    <cellStyle name="Normal 2 2 6 2 3 2 2 2" xfId="28881" xr:uid="{00000000-0005-0000-0000-0000DC320000}"/>
    <cellStyle name="Normal 2 2 6 2 3 2 3" xfId="20735" xr:uid="{00000000-0005-0000-0000-0000DD320000}"/>
    <cellStyle name="Normal 2 2 6 2 3 3" xfId="7152" xr:uid="{00000000-0005-0000-0000-0000DE320000}"/>
    <cellStyle name="Normal 2 2 6 2 3 3 2" xfId="15298" xr:uid="{00000000-0005-0000-0000-0000DF320000}"/>
    <cellStyle name="Normal 2 2 6 2 3 3 2 2" xfId="31594" xr:uid="{00000000-0005-0000-0000-0000E0320000}"/>
    <cellStyle name="Normal 2 2 6 2 3 3 3" xfId="23448" xr:uid="{00000000-0005-0000-0000-0000E1320000}"/>
    <cellStyle name="Normal 2 2 6 2 3 4" xfId="9999" xr:uid="{00000000-0005-0000-0000-0000E2320000}"/>
    <cellStyle name="Normal 2 2 6 2 3 4 2" xfId="26295" xr:uid="{00000000-0005-0000-0000-0000E3320000}"/>
    <cellStyle name="Normal 2 2 6 2 3 5" xfId="18149" xr:uid="{00000000-0005-0000-0000-0000E4320000}"/>
    <cellStyle name="Normal 2 2 6 2 4" xfId="3221" xr:uid="{00000000-0005-0000-0000-0000E5320000}"/>
    <cellStyle name="Normal 2 2 6 2 4 2" xfId="11367" xr:uid="{00000000-0005-0000-0000-0000E6320000}"/>
    <cellStyle name="Normal 2 2 6 2 4 2 2" xfId="27663" xr:uid="{00000000-0005-0000-0000-0000E7320000}"/>
    <cellStyle name="Normal 2 2 6 2 4 3" xfId="19517" xr:uid="{00000000-0005-0000-0000-0000E8320000}"/>
    <cellStyle name="Normal 2 2 6 2 5" xfId="5742" xr:uid="{00000000-0005-0000-0000-0000E9320000}"/>
    <cellStyle name="Normal 2 2 6 2 5 2" xfId="13888" xr:uid="{00000000-0005-0000-0000-0000EA320000}"/>
    <cellStyle name="Normal 2 2 6 2 5 2 2" xfId="30184" xr:uid="{00000000-0005-0000-0000-0000EB320000}"/>
    <cellStyle name="Normal 2 2 6 2 5 3" xfId="22038" xr:uid="{00000000-0005-0000-0000-0000EC320000}"/>
    <cellStyle name="Normal 2 2 6 2 6" xfId="8589" xr:uid="{00000000-0005-0000-0000-0000ED320000}"/>
    <cellStyle name="Normal 2 2 6 2 6 2" xfId="24885" xr:uid="{00000000-0005-0000-0000-0000EE320000}"/>
    <cellStyle name="Normal 2 2 6 2 7" xfId="16739" xr:uid="{00000000-0005-0000-0000-0000EF320000}"/>
    <cellStyle name="Normal 2 2 6 3" xfId="804" xr:uid="{00000000-0005-0000-0000-0000F0320000}"/>
    <cellStyle name="Normal 2 2 6 3 2" xfId="2214" xr:uid="{00000000-0005-0000-0000-0000F1320000}"/>
    <cellStyle name="Normal 2 2 6 3 2 2" xfId="4752" xr:uid="{00000000-0005-0000-0000-0000F2320000}"/>
    <cellStyle name="Normal 2 2 6 3 2 2 2" xfId="12898" xr:uid="{00000000-0005-0000-0000-0000F3320000}"/>
    <cellStyle name="Normal 2 2 6 3 2 2 2 2" xfId="29194" xr:uid="{00000000-0005-0000-0000-0000F4320000}"/>
    <cellStyle name="Normal 2 2 6 3 2 2 3" xfId="21048" xr:uid="{00000000-0005-0000-0000-0000F5320000}"/>
    <cellStyle name="Normal 2 2 6 3 2 3" xfId="7513" xr:uid="{00000000-0005-0000-0000-0000F6320000}"/>
    <cellStyle name="Normal 2 2 6 3 2 3 2" xfId="15659" xr:uid="{00000000-0005-0000-0000-0000F7320000}"/>
    <cellStyle name="Normal 2 2 6 3 2 3 2 2" xfId="31955" xr:uid="{00000000-0005-0000-0000-0000F8320000}"/>
    <cellStyle name="Normal 2 2 6 3 2 3 3" xfId="23809" xr:uid="{00000000-0005-0000-0000-0000F9320000}"/>
    <cellStyle name="Normal 2 2 6 3 2 4" xfId="10360" xr:uid="{00000000-0005-0000-0000-0000FA320000}"/>
    <cellStyle name="Normal 2 2 6 3 2 4 2" xfId="26656" xr:uid="{00000000-0005-0000-0000-0000FB320000}"/>
    <cellStyle name="Normal 2 2 6 3 2 5" xfId="18510" xr:uid="{00000000-0005-0000-0000-0000FC320000}"/>
    <cellStyle name="Normal 2 2 6 3 3" xfId="3534" xr:uid="{00000000-0005-0000-0000-0000FD320000}"/>
    <cellStyle name="Normal 2 2 6 3 3 2" xfId="11680" xr:uid="{00000000-0005-0000-0000-0000FE320000}"/>
    <cellStyle name="Normal 2 2 6 3 3 2 2" xfId="27976" xr:uid="{00000000-0005-0000-0000-0000FF320000}"/>
    <cellStyle name="Normal 2 2 6 3 3 3" xfId="19830" xr:uid="{00000000-0005-0000-0000-000000330000}"/>
    <cellStyle name="Normal 2 2 6 3 4" xfId="6103" xr:uid="{00000000-0005-0000-0000-000001330000}"/>
    <cellStyle name="Normal 2 2 6 3 4 2" xfId="14249" xr:uid="{00000000-0005-0000-0000-000002330000}"/>
    <cellStyle name="Normal 2 2 6 3 4 2 2" xfId="30545" xr:uid="{00000000-0005-0000-0000-000003330000}"/>
    <cellStyle name="Normal 2 2 6 3 4 3" xfId="22399" xr:uid="{00000000-0005-0000-0000-000004330000}"/>
    <cellStyle name="Normal 2 2 6 3 5" xfId="8950" xr:uid="{00000000-0005-0000-0000-000005330000}"/>
    <cellStyle name="Normal 2 2 6 3 5 2" xfId="25246" xr:uid="{00000000-0005-0000-0000-000006330000}"/>
    <cellStyle name="Normal 2 2 6 3 6" xfId="17100" xr:uid="{00000000-0005-0000-0000-000007330000}"/>
    <cellStyle name="Normal 2 2 6 4" xfId="1509" xr:uid="{00000000-0005-0000-0000-000008330000}"/>
    <cellStyle name="Normal 2 2 6 4 2" xfId="4143" xr:uid="{00000000-0005-0000-0000-000009330000}"/>
    <cellStyle name="Normal 2 2 6 4 2 2" xfId="12289" xr:uid="{00000000-0005-0000-0000-00000A330000}"/>
    <cellStyle name="Normal 2 2 6 4 2 2 2" xfId="28585" xr:uid="{00000000-0005-0000-0000-00000B330000}"/>
    <cellStyle name="Normal 2 2 6 4 2 3" xfId="20439" xr:uid="{00000000-0005-0000-0000-00000C330000}"/>
    <cellStyle name="Normal 2 2 6 4 3" xfId="6808" xr:uid="{00000000-0005-0000-0000-00000D330000}"/>
    <cellStyle name="Normal 2 2 6 4 3 2" xfId="14954" xr:uid="{00000000-0005-0000-0000-00000E330000}"/>
    <cellStyle name="Normal 2 2 6 4 3 2 2" xfId="31250" xr:uid="{00000000-0005-0000-0000-00000F330000}"/>
    <cellStyle name="Normal 2 2 6 4 3 3" xfId="23104" xr:uid="{00000000-0005-0000-0000-000010330000}"/>
    <cellStyle name="Normal 2 2 6 4 4" xfId="9655" xr:uid="{00000000-0005-0000-0000-000011330000}"/>
    <cellStyle name="Normal 2 2 6 4 4 2" xfId="25951" xr:uid="{00000000-0005-0000-0000-000012330000}"/>
    <cellStyle name="Normal 2 2 6 4 5" xfId="17805" xr:uid="{00000000-0005-0000-0000-000013330000}"/>
    <cellStyle name="Normal 2 2 6 5" xfId="2925" xr:uid="{00000000-0005-0000-0000-000014330000}"/>
    <cellStyle name="Normal 2 2 6 5 2" xfId="11071" xr:uid="{00000000-0005-0000-0000-000015330000}"/>
    <cellStyle name="Normal 2 2 6 5 2 2" xfId="27367" xr:uid="{00000000-0005-0000-0000-000016330000}"/>
    <cellStyle name="Normal 2 2 6 5 3" xfId="19221" xr:uid="{00000000-0005-0000-0000-000017330000}"/>
    <cellStyle name="Normal 2 2 6 6" xfId="5398" xr:uid="{00000000-0005-0000-0000-000018330000}"/>
    <cellStyle name="Normal 2 2 6 6 2" xfId="13544" xr:uid="{00000000-0005-0000-0000-000019330000}"/>
    <cellStyle name="Normal 2 2 6 6 2 2" xfId="29840" xr:uid="{00000000-0005-0000-0000-00001A330000}"/>
    <cellStyle name="Normal 2 2 6 6 3" xfId="21694" xr:uid="{00000000-0005-0000-0000-00001B330000}"/>
    <cellStyle name="Normal 2 2 6 7" xfId="8245" xr:uid="{00000000-0005-0000-0000-00001C330000}"/>
    <cellStyle name="Normal 2 2 6 7 2" xfId="24541" xr:uid="{00000000-0005-0000-0000-00001D330000}"/>
    <cellStyle name="Normal 2 2 6 8" xfId="16395" xr:uid="{00000000-0005-0000-0000-00001E330000}"/>
    <cellStyle name="Normal 2 2 7" xfId="188" xr:uid="{00000000-0005-0000-0000-00001F330000}"/>
    <cellStyle name="Normal 2 2 7 2" xfId="532" xr:uid="{00000000-0005-0000-0000-000020330000}"/>
    <cellStyle name="Normal 2 2 7 2 2" xfId="1238" xr:uid="{00000000-0005-0000-0000-000021330000}"/>
    <cellStyle name="Normal 2 2 7 2 2 2" xfId="2648" xr:uid="{00000000-0005-0000-0000-000022330000}"/>
    <cellStyle name="Normal 2 2 7 2 2 2 2" xfId="5122" xr:uid="{00000000-0005-0000-0000-000023330000}"/>
    <cellStyle name="Normal 2 2 7 2 2 2 2 2" xfId="13268" xr:uid="{00000000-0005-0000-0000-000024330000}"/>
    <cellStyle name="Normal 2 2 7 2 2 2 2 2 2" xfId="29564" xr:uid="{00000000-0005-0000-0000-000025330000}"/>
    <cellStyle name="Normal 2 2 7 2 2 2 2 3" xfId="21418" xr:uid="{00000000-0005-0000-0000-000026330000}"/>
    <cellStyle name="Normal 2 2 7 2 2 2 3" xfId="7947" xr:uid="{00000000-0005-0000-0000-000027330000}"/>
    <cellStyle name="Normal 2 2 7 2 2 2 3 2" xfId="16093" xr:uid="{00000000-0005-0000-0000-000028330000}"/>
    <cellStyle name="Normal 2 2 7 2 2 2 3 2 2" xfId="32389" xr:uid="{00000000-0005-0000-0000-000029330000}"/>
    <cellStyle name="Normal 2 2 7 2 2 2 3 3" xfId="24243" xr:uid="{00000000-0005-0000-0000-00002A330000}"/>
    <cellStyle name="Normal 2 2 7 2 2 2 4" xfId="10794" xr:uid="{00000000-0005-0000-0000-00002B330000}"/>
    <cellStyle name="Normal 2 2 7 2 2 2 4 2" xfId="27090" xr:uid="{00000000-0005-0000-0000-00002C330000}"/>
    <cellStyle name="Normal 2 2 7 2 2 2 5" xfId="18944" xr:uid="{00000000-0005-0000-0000-00002D330000}"/>
    <cellStyle name="Normal 2 2 7 2 2 3" xfId="3904" xr:uid="{00000000-0005-0000-0000-00002E330000}"/>
    <cellStyle name="Normal 2 2 7 2 2 3 2" xfId="12050" xr:uid="{00000000-0005-0000-0000-00002F330000}"/>
    <cellStyle name="Normal 2 2 7 2 2 3 2 2" xfId="28346" xr:uid="{00000000-0005-0000-0000-000030330000}"/>
    <cellStyle name="Normal 2 2 7 2 2 3 3" xfId="20200" xr:uid="{00000000-0005-0000-0000-000031330000}"/>
    <cellStyle name="Normal 2 2 7 2 2 4" xfId="6537" xr:uid="{00000000-0005-0000-0000-000032330000}"/>
    <cellStyle name="Normal 2 2 7 2 2 4 2" xfId="14683" xr:uid="{00000000-0005-0000-0000-000033330000}"/>
    <cellStyle name="Normal 2 2 7 2 2 4 2 2" xfId="30979" xr:uid="{00000000-0005-0000-0000-000034330000}"/>
    <cellStyle name="Normal 2 2 7 2 2 4 3" xfId="22833" xr:uid="{00000000-0005-0000-0000-000035330000}"/>
    <cellStyle name="Normal 2 2 7 2 2 5" xfId="9384" xr:uid="{00000000-0005-0000-0000-000036330000}"/>
    <cellStyle name="Normal 2 2 7 2 2 5 2" xfId="25680" xr:uid="{00000000-0005-0000-0000-000037330000}"/>
    <cellStyle name="Normal 2 2 7 2 2 6" xfId="17534" xr:uid="{00000000-0005-0000-0000-000038330000}"/>
    <cellStyle name="Normal 2 2 7 2 3" xfId="1943" xr:uid="{00000000-0005-0000-0000-000039330000}"/>
    <cellStyle name="Normal 2 2 7 2 3 2" xfId="4513" xr:uid="{00000000-0005-0000-0000-00003A330000}"/>
    <cellStyle name="Normal 2 2 7 2 3 2 2" xfId="12659" xr:uid="{00000000-0005-0000-0000-00003B330000}"/>
    <cellStyle name="Normal 2 2 7 2 3 2 2 2" xfId="28955" xr:uid="{00000000-0005-0000-0000-00003C330000}"/>
    <cellStyle name="Normal 2 2 7 2 3 2 3" xfId="20809" xr:uid="{00000000-0005-0000-0000-00003D330000}"/>
    <cellStyle name="Normal 2 2 7 2 3 3" xfId="7242" xr:uid="{00000000-0005-0000-0000-00003E330000}"/>
    <cellStyle name="Normal 2 2 7 2 3 3 2" xfId="15388" xr:uid="{00000000-0005-0000-0000-00003F330000}"/>
    <cellStyle name="Normal 2 2 7 2 3 3 2 2" xfId="31684" xr:uid="{00000000-0005-0000-0000-000040330000}"/>
    <cellStyle name="Normal 2 2 7 2 3 3 3" xfId="23538" xr:uid="{00000000-0005-0000-0000-000041330000}"/>
    <cellStyle name="Normal 2 2 7 2 3 4" xfId="10089" xr:uid="{00000000-0005-0000-0000-000042330000}"/>
    <cellStyle name="Normal 2 2 7 2 3 4 2" xfId="26385" xr:uid="{00000000-0005-0000-0000-000043330000}"/>
    <cellStyle name="Normal 2 2 7 2 3 5" xfId="18239" xr:uid="{00000000-0005-0000-0000-000044330000}"/>
    <cellStyle name="Normal 2 2 7 2 4" xfId="3295" xr:uid="{00000000-0005-0000-0000-000045330000}"/>
    <cellStyle name="Normal 2 2 7 2 4 2" xfId="11441" xr:uid="{00000000-0005-0000-0000-000046330000}"/>
    <cellStyle name="Normal 2 2 7 2 4 2 2" xfId="27737" xr:uid="{00000000-0005-0000-0000-000047330000}"/>
    <cellStyle name="Normal 2 2 7 2 4 3" xfId="19591" xr:uid="{00000000-0005-0000-0000-000048330000}"/>
    <cellStyle name="Normal 2 2 7 2 5" xfId="5832" xr:uid="{00000000-0005-0000-0000-000049330000}"/>
    <cellStyle name="Normal 2 2 7 2 5 2" xfId="13978" xr:uid="{00000000-0005-0000-0000-00004A330000}"/>
    <cellStyle name="Normal 2 2 7 2 5 2 2" xfId="30274" xr:uid="{00000000-0005-0000-0000-00004B330000}"/>
    <cellStyle name="Normal 2 2 7 2 5 3" xfId="22128" xr:uid="{00000000-0005-0000-0000-00004C330000}"/>
    <cellStyle name="Normal 2 2 7 2 6" xfId="8679" xr:uid="{00000000-0005-0000-0000-00004D330000}"/>
    <cellStyle name="Normal 2 2 7 2 6 2" xfId="24975" xr:uid="{00000000-0005-0000-0000-00004E330000}"/>
    <cellStyle name="Normal 2 2 7 2 7" xfId="16829" xr:uid="{00000000-0005-0000-0000-00004F330000}"/>
    <cellStyle name="Normal 2 2 7 3" xfId="894" xr:uid="{00000000-0005-0000-0000-000050330000}"/>
    <cellStyle name="Normal 2 2 7 3 2" xfId="2304" xr:uid="{00000000-0005-0000-0000-000051330000}"/>
    <cellStyle name="Normal 2 2 7 3 2 2" xfId="4826" xr:uid="{00000000-0005-0000-0000-000052330000}"/>
    <cellStyle name="Normal 2 2 7 3 2 2 2" xfId="12972" xr:uid="{00000000-0005-0000-0000-000053330000}"/>
    <cellStyle name="Normal 2 2 7 3 2 2 2 2" xfId="29268" xr:uid="{00000000-0005-0000-0000-000054330000}"/>
    <cellStyle name="Normal 2 2 7 3 2 2 3" xfId="21122" xr:uid="{00000000-0005-0000-0000-000055330000}"/>
    <cellStyle name="Normal 2 2 7 3 2 3" xfId="7603" xr:uid="{00000000-0005-0000-0000-000056330000}"/>
    <cellStyle name="Normal 2 2 7 3 2 3 2" xfId="15749" xr:uid="{00000000-0005-0000-0000-000057330000}"/>
    <cellStyle name="Normal 2 2 7 3 2 3 2 2" xfId="32045" xr:uid="{00000000-0005-0000-0000-000058330000}"/>
    <cellStyle name="Normal 2 2 7 3 2 3 3" xfId="23899" xr:uid="{00000000-0005-0000-0000-000059330000}"/>
    <cellStyle name="Normal 2 2 7 3 2 4" xfId="10450" xr:uid="{00000000-0005-0000-0000-00005A330000}"/>
    <cellStyle name="Normal 2 2 7 3 2 4 2" xfId="26746" xr:uid="{00000000-0005-0000-0000-00005B330000}"/>
    <cellStyle name="Normal 2 2 7 3 2 5" xfId="18600" xr:uid="{00000000-0005-0000-0000-00005C330000}"/>
    <cellStyle name="Normal 2 2 7 3 3" xfId="3608" xr:uid="{00000000-0005-0000-0000-00005D330000}"/>
    <cellStyle name="Normal 2 2 7 3 3 2" xfId="11754" xr:uid="{00000000-0005-0000-0000-00005E330000}"/>
    <cellStyle name="Normal 2 2 7 3 3 2 2" xfId="28050" xr:uid="{00000000-0005-0000-0000-00005F330000}"/>
    <cellStyle name="Normal 2 2 7 3 3 3" xfId="19904" xr:uid="{00000000-0005-0000-0000-000060330000}"/>
    <cellStyle name="Normal 2 2 7 3 4" xfId="6193" xr:uid="{00000000-0005-0000-0000-000061330000}"/>
    <cellStyle name="Normal 2 2 7 3 4 2" xfId="14339" xr:uid="{00000000-0005-0000-0000-000062330000}"/>
    <cellStyle name="Normal 2 2 7 3 4 2 2" xfId="30635" xr:uid="{00000000-0005-0000-0000-000063330000}"/>
    <cellStyle name="Normal 2 2 7 3 4 3" xfId="22489" xr:uid="{00000000-0005-0000-0000-000064330000}"/>
    <cellStyle name="Normal 2 2 7 3 5" xfId="9040" xr:uid="{00000000-0005-0000-0000-000065330000}"/>
    <cellStyle name="Normal 2 2 7 3 5 2" xfId="25336" xr:uid="{00000000-0005-0000-0000-000066330000}"/>
    <cellStyle name="Normal 2 2 7 3 6" xfId="17190" xr:uid="{00000000-0005-0000-0000-000067330000}"/>
    <cellStyle name="Normal 2 2 7 4" xfId="1599" xr:uid="{00000000-0005-0000-0000-000068330000}"/>
    <cellStyle name="Normal 2 2 7 4 2" xfId="4217" xr:uid="{00000000-0005-0000-0000-000069330000}"/>
    <cellStyle name="Normal 2 2 7 4 2 2" xfId="12363" xr:uid="{00000000-0005-0000-0000-00006A330000}"/>
    <cellStyle name="Normal 2 2 7 4 2 2 2" xfId="28659" xr:uid="{00000000-0005-0000-0000-00006B330000}"/>
    <cellStyle name="Normal 2 2 7 4 2 3" xfId="20513" xr:uid="{00000000-0005-0000-0000-00006C330000}"/>
    <cellStyle name="Normal 2 2 7 4 3" xfId="6898" xr:uid="{00000000-0005-0000-0000-00006D330000}"/>
    <cellStyle name="Normal 2 2 7 4 3 2" xfId="15044" xr:uid="{00000000-0005-0000-0000-00006E330000}"/>
    <cellStyle name="Normal 2 2 7 4 3 2 2" xfId="31340" xr:uid="{00000000-0005-0000-0000-00006F330000}"/>
    <cellStyle name="Normal 2 2 7 4 3 3" xfId="23194" xr:uid="{00000000-0005-0000-0000-000070330000}"/>
    <cellStyle name="Normal 2 2 7 4 4" xfId="9745" xr:uid="{00000000-0005-0000-0000-000071330000}"/>
    <cellStyle name="Normal 2 2 7 4 4 2" xfId="26041" xr:uid="{00000000-0005-0000-0000-000072330000}"/>
    <cellStyle name="Normal 2 2 7 4 5" xfId="17895" xr:uid="{00000000-0005-0000-0000-000073330000}"/>
    <cellStyle name="Normal 2 2 7 5" xfId="2999" xr:uid="{00000000-0005-0000-0000-000074330000}"/>
    <cellStyle name="Normal 2 2 7 5 2" xfId="11145" xr:uid="{00000000-0005-0000-0000-000075330000}"/>
    <cellStyle name="Normal 2 2 7 5 2 2" xfId="27441" xr:uid="{00000000-0005-0000-0000-000076330000}"/>
    <cellStyle name="Normal 2 2 7 5 3" xfId="19295" xr:uid="{00000000-0005-0000-0000-000077330000}"/>
    <cellStyle name="Normal 2 2 7 6" xfId="5488" xr:uid="{00000000-0005-0000-0000-000078330000}"/>
    <cellStyle name="Normal 2 2 7 6 2" xfId="13634" xr:uid="{00000000-0005-0000-0000-000079330000}"/>
    <cellStyle name="Normal 2 2 7 6 2 2" xfId="29930" xr:uid="{00000000-0005-0000-0000-00007A330000}"/>
    <cellStyle name="Normal 2 2 7 6 3" xfId="21784" xr:uid="{00000000-0005-0000-0000-00007B330000}"/>
    <cellStyle name="Normal 2 2 7 7" xfId="8335" xr:uid="{00000000-0005-0000-0000-00007C330000}"/>
    <cellStyle name="Normal 2 2 7 7 2" xfId="24631" xr:uid="{00000000-0005-0000-0000-00007D330000}"/>
    <cellStyle name="Normal 2 2 7 8" xfId="16485" xr:uid="{00000000-0005-0000-0000-00007E330000}"/>
    <cellStyle name="Normal 2 2 8" xfId="262" xr:uid="{00000000-0005-0000-0000-00007F330000}"/>
    <cellStyle name="Normal 2 2 8 2" xfId="606" xr:uid="{00000000-0005-0000-0000-000080330000}"/>
    <cellStyle name="Normal 2 2 8 2 2" xfId="1312" xr:uid="{00000000-0005-0000-0000-000081330000}"/>
    <cellStyle name="Normal 2 2 8 2 2 2" xfId="2722" xr:uid="{00000000-0005-0000-0000-000082330000}"/>
    <cellStyle name="Normal 2 2 8 2 2 2 2" xfId="5196" xr:uid="{00000000-0005-0000-0000-000083330000}"/>
    <cellStyle name="Normal 2 2 8 2 2 2 2 2" xfId="13342" xr:uid="{00000000-0005-0000-0000-000084330000}"/>
    <cellStyle name="Normal 2 2 8 2 2 2 2 2 2" xfId="29638" xr:uid="{00000000-0005-0000-0000-000085330000}"/>
    <cellStyle name="Normal 2 2 8 2 2 2 2 3" xfId="21492" xr:uid="{00000000-0005-0000-0000-000086330000}"/>
    <cellStyle name="Normal 2 2 8 2 2 2 3" xfId="8021" xr:uid="{00000000-0005-0000-0000-000087330000}"/>
    <cellStyle name="Normal 2 2 8 2 2 2 3 2" xfId="16167" xr:uid="{00000000-0005-0000-0000-000088330000}"/>
    <cellStyle name="Normal 2 2 8 2 2 2 3 2 2" xfId="32463" xr:uid="{00000000-0005-0000-0000-000089330000}"/>
    <cellStyle name="Normal 2 2 8 2 2 2 3 3" xfId="24317" xr:uid="{00000000-0005-0000-0000-00008A330000}"/>
    <cellStyle name="Normal 2 2 8 2 2 2 4" xfId="10868" xr:uid="{00000000-0005-0000-0000-00008B330000}"/>
    <cellStyle name="Normal 2 2 8 2 2 2 4 2" xfId="27164" xr:uid="{00000000-0005-0000-0000-00008C330000}"/>
    <cellStyle name="Normal 2 2 8 2 2 2 5" xfId="19018" xr:uid="{00000000-0005-0000-0000-00008D330000}"/>
    <cellStyle name="Normal 2 2 8 2 2 3" xfId="3978" xr:uid="{00000000-0005-0000-0000-00008E330000}"/>
    <cellStyle name="Normal 2 2 8 2 2 3 2" xfId="12124" xr:uid="{00000000-0005-0000-0000-00008F330000}"/>
    <cellStyle name="Normal 2 2 8 2 2 3 2 2" xfId="28420" xr:uid="{00000000-0005-0000-0000-000090330000}"/>
    <cellStyle name="Normal 2 2 8 2 2 3 3" xfId="20274" xr:uid="{00000000-0005-0000-0000-000091330000}"/>
    <cellStyle name="Normal 2 2 8 2 2 4" xfId="6611" xr:uid="{00000000-0005-0000-0000-000092330000}"/>
    <cellStyle name="Normal 2 2 8 2 2 4 2" xfId="14757" xr:uid="{00000000-0005-0000-0000-000093330000}"/>
    <cellStyle name="Normal 2 2 8 2 2 4 2 2" xfId="31053" xr:uid="{00000000-0005-0000-0000-000094330000}"/>
    <cellStyle name="Normal 2 2 8 2 2 4 3" xfId="22907" xr:uid="{00000000-0005-0000-0000-000095330000}"/>
    <cellStyle name="Normal 2 2 8 2 2 5" xfId="9458" xr:uid="{00000000-0005-0000-0000-000096330000}"/>
    <cellStyle name="Normal 2 2 8 2 2 5 2" xfId="25754" xr:uid="{00000000-0005-0000-0000-000097330000}"/>
    <cellStyle name="Normal 2 2 8 2 2 6" xfId="17608" xr:uid="{00000000-0005-0000-0000-000098330000}"/>
    <cellStyle name="Normal 2 2 8 2 3" xfId="2017" xr:uid="{00000000-0005-0000-0000-000099330000}"/>
    <cellStyle name="Normal 2 2 8 2 3 2" xfId="4587" xr:uid="{00000000-0005-0000-0000-00009A330000}"/>
    <cellStyle name="Normal 2 2 8 2 3 2 2" xfId="12733" xr:uid="{00000000-0005-0000-0000-00009B330000}"/>
    <cellStyle name="Normal 2 2 8 2 3 2 2 2" xfId="29029" xr:uid="{00000000-0005-0000-0000-00009C330000}"/>
    <cellStyle name="Normal 2 2 8 2 3 2 3" xfId="20883" xr:uid="{00000000-0005-0000-0000-00009D330000}"/>
    <cellStyle name="Normal 2 2 8 2 3 3" xfId="7316" xr:uid="{00000000-0005-0000-0000-00009E330000}"/>
    <cellStyle name="Normal 2 2 8 2 3 3 2" xfId="15462" xr:uid="{00000000-0005-0000-0000-00009F330000}"/>
    <cellStyle name="Normal 2 2 8 2 3 3 2 2" xfId="31758" xr:uid="{00000000-0005-0000-0000-0000A0330000}"/>
    <cellStyle name="Normal 2 2 8 2 3 3 3" xfId="23612" xr:uid="{00000000-0005-0000-0000-0000A1330000}"/>
    <cellStyle name="Normal 2 2 8 2 3 4" xfId="10163" xr:uid="{00000000-0005-0000-0000-0000A2330000}"/>
    <cellStyle name="Normal 2 2 8 2 3 4 2" xfId="26459" xr:uid="{00000000-0005-0000-0000-0000A3330000}"/>
    <cellStyle name="Normal 2 2 8 2 3 5" xfId="18313" xr:uid="{00000000-0005-0000-0000-0000A4330000}"/>
    <cellStyle name="Normal 2 2 8 2 4" xfId="3369" xr:uid="{00000000-0005-0000-0000-0000A5330000}"/>
    <cellStyle name="Normal 2 2 8 2 4 2" xfId="11515" xr:uid="{00000000-0005-0000-0000-0000A6330000}"/>
    <cellStyle name="Normal 2 2 8 2 4 2 2" xfId="27811" xr:uid="{00000000-0005-0000-0000-0000A7330000}"/>
    <cellStyle name="Normal 2 2 8 2 4 3" xfId="19665" xr:uid="{00000000-0005-0000-0000-0000A8330000}"/>
    <cellStyle name="Normal 2 2 8 2 5" xfId="5906" xr:uid="{00000000-0005-0000-0000-0000A9330000}"/>
    <cellStyle name="Normal 2 2 8 2 5 2" xfId="14052" xr:uid="{00000000-0005-0000-0000-0000AA330000}"/>
    <cellStyle name="Normal 2 2 8 2 5 2 2" xfId="30348" xr:uid="{00000000-0005-0000-0000-0000AB330000}"/>
    <cellStyle name="Normal 2 2 8 2 5 3" xfId="22202" xr:uid="{00000000-0005-0000-0000-0000AC330000}"/>
    <cellStyle name="Normal 2 2 8 2 6" xfId="8753" xr:uid="{00000000-0005-0000-0000-0000AD330000}"/>
    <cellStyle name="Normal 2 2 8 2 6 2" xfId="25049" xr:uid="{00000000-0005-0000-0000-0000AE330000}"/>
    <cellStyle name="Normal 2 2 8 2 7" xfId="16903" xr:uid="{00000000-0005-0000-0000-0000AF330000}"/>
    <cellStyle name="Normal 2 2 8 3" xfId="968" xr:uid="{00000000-0005-0000-0000-0000B0330000}"/>
    <cellStyle name="Normal 2 2 8 3 2" xfId="2378" xr:uid="{00000000-0005-0000-0000-0000B1330000}"/>
    <cellStyle name="Normal 2 2 8 3 2 2" xfId="4900" xr:uid="{00000000-0005-0000-0000-0000B2330000}"/>
    <cellStyle name="Normal 2 2 8 3 2 2 2" xfId="13046" xr:uid="{00000000-0005-0000-0000-0000B3330000}"/>
    <cellStyle name="Normal 2 2 8 3 2 2 2 2" xfId="29342" xr:uid="{00000000-0005-0000-0000-0000B4330000}"/>
    <cellStyle name="Normal 2 2 8 3 2 2 3" xfId="21196" xr:uid="{00000000-0005-0000-0000-0000B5330000}"/>
    <cellStyle name="Normal 2 2 8 3 2 3" xfId="7677" xr:uid="{00000000-0005-0000-0000-0000B6330000}"/>
    <cellStyle name="Normal 2 2 8 3 2 3 2" xfId="15823" xr:uid="{00000000-0005-0000-0000-0000B7330000}"/>
    <cellStyle name="Normal 2 2 8 3 2 3 2 2" xfId="32119" xr:uid="{00000000-0005-0000-0000-0000B8330000}"/>
    <cellStyle name="Normal 2 2 8 3 2 3 3" xfId="23973" xr:uid="{00000000-0005-0000-0000-0000B9330000}"/>
    <cellStyle name="Normal 2 2 8 3 2 4" xfId="10524" xr:uid="{00000000-0005-0000-0000-0000BA330000}"/>
    <cellStyle name="Normal 2 2 8 3 2 4 2" xfId="26820" xr:uid="{00000000-0005-0000-0000-0000BB330000}"/>
    <cellStyle name="Normal 2 2 8 3 2 5" xfId="18674" xr:uid="{00000000-0005-0000-0000-0000BC330000}"/>
    <cellStyle name="Normal 2 2 8 3 3" xfId="3682" xr:uid="{00000000-0005-0000-0000-0000BD330000}"/>
    <cellStyle name="Normal 2 2 8 3 3 2" xfId="11828" xr:uid="{00000000-0005-0000-0000-0000BE330000}"/>
    <cellStyle name="Normal 2 2 8 3 3 2 2" xfId="28124" xr:uid="{00000000-0005-0000-0000-0000BF330000}"/>
    <cellStyle name="Normal 2 2 8 3 3 3" xfId="19978" xr:uid="{00000000-0005-0000-0000-0000C0330000}"/>
    <cellStyle name="Normal 2 2 8 3 4" xfId="6267" xr:uid="{00000000-0005-0000-0000-0000C1330000}"/>
    <cellStyle name="Normal 2 2 8 3 4 2" xfId="14413" xr:uid="{00000000-0005-0000-0000-0000C2330000}"/>
    <cellStyle name="Normal 2 2 8 3 4 2 2" xfId="30709" xr:uid="{00000000-0005-0000-0000-0000C3330000}"/>
    <cellStyle name="Normal 2 2 8 3 4 3" xfId="22563" xr:uid="{00000000-0005-0000-0000-0000C4330000}"/>
    <cellStyle name="Normal 2 2 8 3 5" xfId="9114" xr:uid="{00000000-0005-0000-0000-0000C5330000}"/>
    <cellStyle name="Normal 2 2 8 3 5 2" xfId="25410" xr:uid="{00000000-0005-0000-0000-0000C6330000}"/>
    <cellStyle name="Normal 2 2 8 3 6" xfId="17264" xr:uid="{00000000-0005-0000-0000-0000C7330000}"/>
    <cellStyle name="Normal 2 2 8 4" xfId="1673" xr:uid="{00000000-0005-0000-0000-0000C8330000}"/>
    <cellStyle name="Normal 2 2 8 4 2" xfId="4291" xr:uid="{00000000-0005-0000-0000-0000C9330000}"/>
    <cellStyle name="Normal 2 2 8 4 2 2" xfId="12437" xr:uid="{00000000-0005-0000-0000-0000CA330000}"/>
    <cellStyle name="Normal 2 2 8 4 2 2 2" xfId="28733" xr:uid="{00000000-0005-0000-0000-0000CB330000}"/>
    <cellStyle name="Normal 2 2 8 4 2 3" xfId="20587" xr:uid="{00000000-0005-0000-0000-0000CC330000}"/>
    <cellStyle name="Normal 2 2 8 4 3" xfId="6972" xr:uid="{00000000-0005-0000-0000-0000CD330000}"/>
    <cellStyle name="Normal 2 2 8 4 3 2" xfId="15118" xr:uid="{00000000-0005-0000-0000-0000CE330000}"/>
    <cellStyle name="Normal 2 2 8 4 3 2 2" xfId="31414" xr:uid="{00000000-0005-0000-0000-0000CF330000}"/>
    <cellStyle name="Normal 2 2 8 4 3 3" xfId="23268" xr:uid="{00000000-0005-0000-0000-0000D0330000}"/>
    <cellStyle name="Normal 2 2 8 4 4" xfId="9819" xr:uid="{00000000-0005-0000-0000-0000D1330000}"/>
    <cellStyle name="Normal 2 2 8 4 4 2" xfId="26115" xr:uid="{00000000-0005-0000-0000-0000D2330000}"/>
    <cellStyle name="Normal 2 2 8 4 5" xfId="17969" xr:uid="{00000000-0005-0000-0000-0000D3330000}"/>
    <cellStyle name="Normal 2 2 8 5" xfId="3073" xr:uid="{00000000-0005-0000-0000-0000D4330000}"/>
    <cellStyle name="Normal 2 2 8 5 2" xfId="11219" xr:uid="{00000000-0005-0000-0000-0000D5330000}"/>
    <cellStyle name="Normal 2 2 8 5 2 2" xfId="27515" xr:uid="{00000000-0005-0000-0000-0000D6330000}"/>
    <cellStyle name="Normal 2 2 8 5 3" xfId="19369" xr:uid="{00000000-0005-0000-0000-0000D7330000}"/>
    <cellStyle name="Normal 2 2 8 6" xfId="5562" xr:uid="{00000000-0005-0000-0000-0000D8330000}"/>
    <cellStyle name="Normal 2 2 8 6 2" xfId="13708" xr:uid="{00000000-0005-0000-0000-0000D9330000}"/>
    <cellStyle name="Normal 2 2 8 6 2 2" xfId="30004" xr:uid="{00000000-0005-0000-0000-0000DA330000}"/>
    <cellStyle name="Normal 2 2 8 6 3" xfId="21858" xr:uid="{00000000-0005-0000-0000-0000DB330000}"/>
    <cellStyle name="Normal 2 2 8 7" xfId="8409" xr:uid="{00000000-0005-0000-0000-0000DC330000}"/>
    <cellStyle name="Normal 2 2 8 7 2" xfId="24705" xr:uid="{00000000-0005-0000-0000-0000DD330000}"/>
    <cellStyle name="Normal 2 2 8 8" xfId="16559" xr:uid="{00000000-0005-0000-0000-0000DE330000}"/>
    <cellStyle name="Normal 2 2 9" xfId="352" xr:uid="{00000000-0005-0000-0000-0000DF330000}"/>
    <cellStyle name="Normal 2 2 9 2" xfId="1058" xr:uid="{00000000-0005-0000-0000-0000E0330000}"/>
    <cellStyle name="Normal 2 2 9 2 2" xfId="2468" xr:uid="{00000000-0005-0000-0000-0000E1330000}"/>
    <cellStyle name="Normal 2 2 9 2 2 2" xfId="4974" xr:uid="{00000000-0005-0000-0000-0000E2330000}"/>
    <cellStyle name="Normal 2 2 9 2 2 2 2" xfId="13120" xr:uid="{00000000-0005-0000-0000-0000E3330000}"/>
    <cellStyle name="Normal 2 2 9 2 2 2 2 2" xfId="29416" xr:uid="{00000000-0005-0000-0000-0000E4330000}"/>
    <cellStyle name="Normal 2 2 9 2 2 2 3" xfId="21270" xr:uid="{00000000-0005-0000-0000-0000E5330000}"/>
    <cellStyle name="Normal 2 2 9 2 2 3" xfId="7767" xr:uid="{00000000-0005-0000-0000-0000E6330000}"/>
    <cellStyle name="Normal 2 2 9 2 2 3 2" xfId="15913" xr:uid="{00000000-0005-0000-0000-0000E7330000}"/>
    <cellStyle name="Normal 2 2 9 2 2 3 2 2" xfId="32209" xr:uid="{00000000-0005-0000-0000-0000E8330000}"/>
    <cellStyle name="Normal 2 2 9 2 2 3 3" xfId="24063" xr:uid="{00000000-0005-0000-0000-0000E9330000}"/>
    <cellStyle name="Normal 2 2 9 2 2 4" xfId="10614" xr:uid="{00000000-0005-0000-0000-0000EA330000}"/>
    <cellStyle name="Normal 2 2 9 2 2 4 2" xfId="26910" xr:uid="{00000000-0005-0000-0000-0000EB330000}"/>
    <cellStyle name="Normal 2 2 9 2 2 5" xfId="18764" xr:uid="{00000000-0005-0000-0000-0000EC330000}"/>
    <cellStyle name="Normal 2 2 9 2 3" xfId="3756" xr:uid="{00000000-0005-0000-0000-0000ED330000}"/>
    <cellStyle name="Normal 2 2 9 2 3 2" xfId="11902" xr:uid="{00000000-0005-0000-0000-0000EE330000}"/>
    <cellStyle name="Normal 2 2 9 2 3 2 2" xfId="28198" xr:uid="{00000000-0005-0000-0000-0000EF330000}"/>
    <cellStyle name="Normal 2 2 9 2 3 3" xfId="20052" xr:uid="{00000000-0005-0000-0000-0000F0330000}"/>
    <cellStyle name="Normal 2 2 9 2 4" xfId="6357" xr:uid="{00000000-0005-0000-0000-0000F1330000}"/>
    <cellStyle name="Normal 2 2 9 2 4 2" xfId="14503" xr:uid="{00000000-0005-0000-0000-0000F2330000}"/>
    <cellStyle name="Normal 2 2 9 2 4 2 2" xfId="30799" xr:uid="{00000000-0005-0000-0000-0000F3330000}"/>
    <cellStyle name="Normal 2 2 9 2 4 3" xfId="22653" xr:uid="{00000000-0005-0000-0000-0000F4330000}"/>
    <cellStyle name="Normal 2 2 9 2 5" xfId="9204" xr:uid="{00000000-0005-0000-0000-0000F5330000}"/>
    <cellStyle name="Normal 2 2 9 2 5 2" xfId="25500" xr:uid="{00000000-0005-0000-0000-0000F6330000}"/>
    <cellStyle name="Normal 2 2 9 2 6" xfId="17354" xr:uid="{00000000-0005-0000-0000-0000F7330000}"/>
    <cellStyle name="Normal 2 2 9 3" xfId="1763" xr:uid="{00000000-0005-0000-0000-0000F8330000}"/>
    <cellStyle name="Normal 2 2 9 3 2" xfId="4365" xr:uid="{00000000-0005-0000-0000-0000F9330000}"/>
    <cellStyle name="Normal 2 2 9 3 2 2" xfId="12511" xr:uid="{00000000-0005-0000-0000-0000FA330000}"/>
    <cellStyle name="Normal 2 2 9 3 2 2 2" xfId="28807" xr:uid="{00000000-0005-0000-0000-0000FB330000}"/>
    <cellStyle name="Normal 2 2 9 3 2 3" xfId="20661" xr:uid="{00000000-0005-0000-0000-0000FC330000}"/>
    <cellStyle name="Normal 2 2 9 3 3" xfId="7062" xr:uid="{00000000-0005-0000-0000-0000FD330000}"/>
    <cellStyle name="Normal 2 2 9 3 3 2" xfId="15208" xr:uid="{00000000-0005-0000-0000-0000FE330000}"/>
    <cellStyle name="Normal 2 2 9 3 3 2 2" xfId="31504" xr:uid="{00000000-0005-0000-0000-0000FF330000}"/>
    <cellStyle name="Normal 2 2 9 3 3 3" xfId="23358" xr:uid="{00000000-0005-0000-0000-000000340000}"/>
    <cellStyle name="Normal 2 2 9 3 4" xfId="9909" xr:uid="{00000000-0005-0000-0000-000001340000}"/>
    <cellStyle name="Normal 2 2 9 3 4 2" xfId="26205" xr:uid="{00000000-0005-0000-0000-000002340000}"/>
    <cellStyle name="Normal 2 2 9 3 5" xfId="18059" xr:uid="{00000000-0005-0000-0000-000003340000}"/>
    <cellStyle name="Normal 2 2 9 4" xfId="3147" xr:uid="{00000000-0005-0000-0000-000004340000}"/>
    <cellStyle name="Normal 2 2 9 4 2" xfId="11293" xr:uid="{00000000-0005-0000-0000-000005340000}"/>
    <cellStyle name="Normal 2 2 9 4 2 2" xfId="27589" xr:uid="{00000000-0005-0000-0000-000006340000}"/>
    <cellStyle name="Normal 2 2 9 4 3" xfId="19443" xr:uid="{00000000-0005-0000-0000-000007340000}"/>
    <cellStyle name="Normal 2 2 9 5" xfId="5652" xr:uid="{00000000-0005-0000-0000-000008340000}"/>
    <cellStyle name="Normal 2 2 9 5 2" xfId="13798" xr:uid="{00000000-0005-0000-0000-000009340000}"/>
    <cellStyle name="Normal 2 2 9 5 2 2" xfId="30094" xr:uid="{00000000-0005-0000-0000-00000A340000}"/>
    <cellStyle name="Normal 2 2 9 5 3" xfId="21948" xr:uid="{00000000-0005-0000-0000-00000B340000}"/>
    <cellStyle name="Normal 2 2 9 6" xfId="8499" xr:uid="{00000000-0005-0000-0000-00000C340000}"/>
    <cellStyle name="Normal 2 2 9 6 2" xfId="24795" xr:uid="{00000000-0005-0000-0000-00000D340000}"/>
    <cellStyle name="Normal 2 2 9 7" xfId="16649" xr:uid="{00000000-0005-0000-0000-00000E340000}"/>
    <cellStyle name="Normal 2 3" xfId="8" xr:uid="{00000000-0005-0000-0000-00000F340000}"/>
    <cellStyle name="Normal 2 3 10" xfId="716" xr:uid="{00000000-0005-0000-0000-000010340000}"/>
    <cellStyle name="Normal 2 3 10 2" xfId="2126" xr:uid="{00000000-0005-0000-0000-000011340000}"/>
    <cellStyle name="Normal 2 3 10 2 2" xfId="4679" xr:uid="{00000000-0005-0000-0000-000012340000}"/>
    <cellStyle name="Normal 2 3 10 2 2 2" xfId="12825" xr:uid="{00000000-0005-0000-0000-000013340000}"/>
    <cellStyle name="Normal 2 3 10 2 2 2 2" xfId="29121" xr:uid="{00000000-0005-0000-0000-000014340000}"/>
    <cellStyle name="Normal 2 3 10 2 2 3" xfId="20975" xr:uid="{00000000-0005-0000-0000-000015340000}"/>
    <cellStyle name="Normal 2 3 10 2 3" xfId="7425" xr:uid="{00000000-0005-0000-0000-000016340000}"/>
    <cellStyle name="Normal 2 3 10 2 3 2" xfId="15571" xr:uid="{00000000-0005-0000-0000-000017340000}"/>
    <cellStyle name="Normal 2 3 10 2 3 2 2" xfId="31867" xr:uid="{00000000-0005-0000-0000-000018340000}"/>
    <cellStyle name="Normal 2 3 10 2 3 3" xfId="23721" xr:uid="{00000000-0005-0000-0000-000019340000}"/>
    <cellStyle name="Normal 2 3 10 2 4" xfId="10272" xr:uid="{00000000-0005-0000-0000-00001A340000}"/>
    <cellStyle name="Normal 2 3 10 2 4 2" xfId="26568" xr:uid="{00000000-0005-0000-0000-00001B340000}"/>
    <cellStyle name="Normal 2 3 10 2 5" xfId="18422" xr:uid="{00000000-0005-0000-0000-00001C340000}"/>
    <cellStyle name="Normal 2 3 10 3" xfId="3461" xr:uid="{00000000-0005-0000-0000-00001D340000}"/>
    <cellStyle name="Normal 2 3 10 3 2" xfId="11607" xr:uid="{00000000-0005-0000-0000-00001E340000}"/>
    <cellStyle name="Normal 2 3 10 3 2 2" xfId="27903" xr:uid="{00000000-0005-0000-0000-00001F340000}"/>
    <cellStyle name="Normal 2 3 10 3 3" xfId="19757" xr:uid="{00000000-0005-0000-0000-000020340000}"/>
    <cellStyle name="Normal 2 3 10 4" xfId="6015" xr:uid="{00000000-0005-0000-0000-000021340000}"/>
    <cellStyle name="Normal 2 3 10 4 2" xfId="14161" xr:uid="{00000000-0005-0000-0000-000022340000}"/>
    <cellStyle name="Normal 2 3 10 4 2 2" xfId="30457" xr:uid="{00000000-0005-0000-0000-000023340000}"/>
    <cellStyle name="Normal 2 3 10 4 3" xfId="22311" xr:uid="{00000000-0005-0000-0000-000024340000}"/>
    <cellStyle name="Normal 2 3 10 5" xfId="8862" xr:uid="{00000000-0005-0000-0000-000025340000}"/>
    <cellStyle name="Normal 2 3 10 5 2" xfId="25158" xr:uid="{00000000-0005-0000-0000-000026340000}"/>
    <cellStyle name="Normal 2 3 10 6" xfId="17012" xr:uid="{00000000-0005-0000-0000-000027340000}"/>
    <cellStyle name="Normal 2 3 11" xfId="1421" xr:uid="{00000000-0005-0000-0000-000028340000}"/>
    <cellStyle name="Normal 2 3 11 2" xfId="4070" xr:uid="{00000000-0005-0000-0000-000029340000}"/>
    <cellStyle name="Normal 2 3 11 2 2" xfId="12216" xr:uid="{00000000-0005-0000-0000-00002A340000}"/>
    <cellStyle name="Normal 2 3 11 2 2 2" xfId="28512" xr:uid="{00000000-0005-0000-0000-00002B340000}"/>
    <cellStyle name="Normal 2 3 11 2 3" xfId="20366" xr:uid="{00000000-0005-0000-0000-00002C340000}"/>
    <cellStyle name="Normal 2 3 11 3" xfId="6720" xr:uid="{00000000-0005-0000-0000-00002D340000}"/>
    <cellStyle name="Normal 2 3 11 3 2" xfId="14866" xr:uid="{00000000-0005-0000-0000-00002E340000}"/>
    <cellStyle name="Normal 2 3 11 3 2 2" xfId="31162" xr:uid="{00000000-0005-0000-0000-00002F340000}"/>
    <cellStyle name="Normal 2 3 11 3 3" xfId="23016" xr:uid="{00000000-0005-0000-0000-000030340000}"/>
    <cellStyle name="Normal 2 3 11 4" xfId="9567" xr:uid="{00000000-0005-0000-0000-000031340000}"/>
    <cellStyle name="Normal 2 3 11 4 2" xfId="25863" xr:uid="{00000000-0005-0000-0000-000032340000}"/>
    <cellStyle name="Normal 2 3 11 5" xfId="17717" xr:uid="{00000000-0005-0000-0000-000033340000}"/>
    <cellStyle name="Normal 2 3 12" xfId="2852" xr:uid="{00000000-0005-0000-0000-000034340000}"/>
    <cellStyle name="Normal 2 3 12 2" xfId="10998" xr:uid="{00000000-0005-0000-0000-000035340000}"/>
    <cellStyle name="Normal 2 3 12 2 2" xfId="27294" xr:uid="{00000000-0005-0000-0000-000036340000}"/>
    <cellStyle name="Normal 2 3 12 3" xfId="19148" xr:uid="{00000000-0005-0000-0000-000037340000}"/>
    <cellStyle name="Normal 2 3 13" xfId="5310" xr:uid="{00000000-0005-0000-0000-000038340000}"/>
    <cellStyle name="Normal 2 3 13 2" xfId="13456" xr:uid="{00000000-0005-0000-0000-000039340000}"/>
    <cellStyle name="Normal 2 3 13 2 2" xfId="29752" xr:uid="{00000000-0005-0000-0000-00003A340000}"/>
    <cellStyle name="Normal 2 3 13 3" xfId="21606" xr:uid="{00000000-0005-0000-0000-00003B340000}"/>
    <cellStyle name="Normal 2 3 14" xfId="8157" xr:uid="{00000000-0005-0000-0000-00003C340000}"/>
    <cellStyle name="Normal 2 3 14 2" xfId="24453" xr:uid="{00000000-0005-0000-0000-00003D340000}"/>
    <cellStyle name="Normal 2 3 15" xfId="16307" xr:uid="{00000000-0005-0000-0000-00003E340000}"/>
    <cellStyle name="Normal 2 3 2" xfId="13" xr:uid="{00000000-0005-0000-0000-00003F340000}"/>
    <cellStyle name="Normal 2 3 2 10" xfId="357" xr:uid="{00000000-0005-0000-0000-000040340000}"/>
    <cellStyle name="Normal 2 3 2 10 2" xfId="1063" xr:uid="{00000000-0005-0000-0000-000041340000}"/>
    <cellStyle name="Normal 2 3 2 10 2 2" xfId="2473" xr:uid="{00000000-0005-0000-0000-000042340000}"/>
    <cellStyle name="Normal 2 3 2 10 2 2 2" xfId="4978" xr:uid="{00000000-0005-0000-0000-000043340000}"/>
    <cellStyle name="Normal 2 3 2 10 2 2 2 2" xfId="13124" xr:uid="{00000000-0005-0000-0000-000044340000}"/>
    <cellStyle name="Normal 2 3 2 10 2 2 2 2 2" xfId="29420" xr:uid="{00000000-0005-0000-0000-000045340000}"/>
    <cellStyle name="Normal 2 3 2 10 2 2 2 3" xfId="21274" xr:uid="{00000000-0005-0000-0000-000046340000}"/>
    <cellStyle name="Normal 2 3 2 10 2 2 3" xfId="7772" xr:uid="{00000000-0005-0000-0000-000047340000}"/>
    <cellStyle name="Normal 2 3 2 10 2 2 3 2" xfId="15918" xr:uid="{00000000-0005-0000-0000-000048340000}"/>
    <cellStyle name="Normal 2 3 2 10 2 2 3 2 2" xfId="32214" xr:uid="{00000000-0005-0000-0000-000049340000}"/>
    <cellStyle name="Normal 2 3 2 10 2 2 3 3" xfId="24068" xr:uid="{00000000-0005-0000-0000-00004A340000}"/>
    <cellStyle name="Normal 2 3 2 10 2 2 4" xfId="10619" xr:uid="{00000000-0005-0000-0000-00004B340000}"/>
    <cellStyle name="Normal 2 3 2 10 2 2 4 2" xfId="26915" xr:uid="{00000000-0005-0000-0000-00004C340000}"/>
    <cellStyle name="Normal 2 3 2 10 2 2 5" xfId="18769" xr:uid="{00000000-0005-0000-0000-00004D340000}"/>
    <cellStyle name="Normal 2 3 2 10 2 3" xfId="3760" xr:uid="{00000000-0005-0000-0000-00004E340000}"/>
    <cellStyle name="Normal 2 3 2 10 2 3 2" xfId="11906" xr:uid="{00000000-0005-0000-0000-00004F340000}"/>
    <cellStyle name="Normal 2 3 2 10 2 3 2 2" xfId="28202" xr:uid="{00000000-0005-0000-0000-000050340000}"/>
    <cellStyle name="Normal 2 3 2 10 2 3 3" xfId="20056" xr:uid="{00000000-0005-0000-0000-000051340000}"/>
    <cellStyle name="Normal 2 3 2 10 2 4" xfId="6362" xr:uid="{00000000-0005-0000-0000-000052340000}"/>
    <cellStyle name="Normal 2 3 2 10 2 4 2" xfId="14508" xr:uid="{00000000-0005-0000-0000-000053340000}"/>
    <cellStyle name="Normal 2 3 2 10 2 4 2 2" xfId="30804" xr:uid="{00000000-0005-0000-0000-000054340000}"/>
    <cellStyle name="Normal 2 3 2 10 2 4 3" xfId="22658" xr:uid="{00000000-0005-0000-0000-000055340000}"/>
    <cellStyle name="Normal 2 3 2 10 2 5" xfId="9209" xr:uid="{00000000-0005-0000-0000-000056340000}"/>
    <cellStyle name="Normal 2 3 2 10 2 5 2" xfId="25505" xr:uid="{00000000-0005-0000-0000-000057340000}"/>
    <cellStyle name="Normal 2 3 2 10 2 6" xfId="17359" xr:uid="{00000000-0005-0000-0000-000058340000}"/>
    <cellStyle name="Normal 2 3 2 10 3" xfId="1768" xr:uid="{00000000-0005-0000-0000-000059340000}"/>
    <cellStyle name="Normal 2 3 2 10 3 2" xfId="4369" xr:uid="{00000000-0005-0000-0000-00005A340000}"/>
    <cellStyle name="Normal 2 3 2 10 3 2 2" xfId="12515" xr:uid="{00000000-0005-0000-0000-00005B340000}"/>
    <cellStyle name="Normal 2 3 2 10 3 2 2 2" xfId="28811" xr:uid="{00000000-0005-0000-0000-00005C340000}"/>
    <cellStyle name="Normal 2 3 2 10 3 2 3" xfId="20665" xr:uid="{00000000-0005-0000-0000-00005D340000}"/>
    <cellStyle name="Normal 2 3 2 10 3 3" xfId="7067" xr:uid="{00000000-0005-0000-0000-00005E340000}"/>
    <cellStyle name="Normal 2 3 2 10 3 3 2" xfId="15213" xr:uid="{00000000-0005-0000-0000-00005F340000}"/>
    <cellStyle name="Normal 2 3 2 10 3 3 2 2" xfId="31509" xr:uid="{00000000-0005-0000-0000-000060340000}"/>
    <cellStyle name="Normal 2 3 2 10 3 3 3" xfId="23363" xr:uid="{00000000-0005-0000-0000-000061340000}"/>
    <cellStyle name="Normal 2 3 2 10 3 4" xfId="9914" xr:uid="{00000000-0005-0000-0000-000062340000}"/>
    <cellStyle name="Normal 2 3 2 10 3 4 2" xfId="26210" xr:uid="{00000000-0005-0000-0000-000063340000}"/>
    <cellStyle name="Normal 2 3 2 10 3 5" xfId="18064" xr:uid="{00000000-0005-0000-0000-000064340000}"/>
    <cellStyle name="Normal 2 3 2 10 4" xfId="3151" xr:uid="{00000000-0005-0000-0000-000065340000}"/>
    <cellStyle name="Normal 2 3 2 10 4 2" xfId="11297" xr:uid="{00000000-0005-0000-0000-000066340000}"/>
    <cellStyle name="Normal 2 3 2 10 4 2 2" xfId="27593" xr:uid="{00000000-0005-0000-0000-000067340000}"/>
    <cellStyle name="Normal 2 3 2 10 4 3" xfId="19447" xr:uid="{00000000-0005-0000-0000-000068340000}"/>
    <cellStyle name="Normal 2 3 2 10 5" xfId="5657" xr:uid="{00000000-0005-0000-0000-000069340000}"/>
    <cellStyle name="Normal 2 3 2 10 5 2" xfId="13803" xr:uid="{00000000-0005-0000-0000-00006A340000}"/>
    <cellStyle name="Normal 2 3 2 10 5 2 2" xfId="30099" xr:uid="{00000000-0005-0000-0000-00006B340000}"/>
    <cellStyle name="Normal 2 3 2 10 5 3" xfId="21953" xr:uid="{00000000-0005-0000-0000-00006C340000}"/>
    <cellStyle name="Normal 2 3 2 10 6" xfId="8504" xr:uid="{00000000-0005-0000-0000-00006D340000}"/>
    <cellStyle name="Normal 2 3 2 10 6 2" xfId="24800" xr:uid="{00000000-0005-0000-0000-00006E340000}"/>
    <cellStyle name="Normal 2 3 2 10 7" xfId="16654" xr:uid="{00000000-0005-0000-0000-00006F340000}"/>
    <cellStyle name="Normal 2 3 2 11" xfId="699" xr:uid="{00000000-0005-0000-0000-000070340000}"/>
    <cellStyle name="Normal 2 3 2 11 2" xfId="700" xr:uid="{00000000-0005-0000-0000-000071340000}"/>
    <cellStyle name="Normal 2 3 2 11 2 2" xfId="701" xr:uid="{00000000-0005-0000-0000-000072340000}"/>
    <cellStyle name="Normal 2 3 2 11 2 2 2" xfId="702" xr:uid="{00000000-0005-0000-0000-000073340000}"/>
    <cellStyle name="Normal 2 3 2 11 2 2 2 2" xfId="703" xr:uid="{00000000-0005-0000-0000-000074340000}"/>
    <cellStyle name="Normal 2 3 2 11 2 2 2 2 2" xfId="705" xr:uid="{00000000-0005-0000-0000-000075340000}"/>
    <cellStyle name="Normal 2 3 2 11 2 2 2 2 2 2" xfId="706" xr:uid="{00000000-0005-0000-0000-000076340000}"/>
    <cellStyle name="Normal 2 3 2 11 2 2 2 2 2 2 2" xfId="712" xr:uid="{00000000-0005-0000-0000-000077340000}"/>
    <cellStyle name="Normal 2 3 2 11 2 2 2 2 2 2 2 2" xfId="1417" xr:uid="{00000000-0005-0000-0000-000078340000}"/>
    <cellStyle name="Normal 2 3 2 11 2 2 2 2 2 2 2 2 2" xfId="2827" xr:uid="{00000000-0005-0000-0000-000079340000}"/>
    <cellStyle name="Normal 2 3 2 11 2 2 2 2 2 2 2 2 2 2" xfId="5285" xr:uid="{00000000-0005-0000-0000-00007A340000}"/>
    <cellStyle name="Normal 2 3 2 11 2 2 2 2 2 2 2 2 2 2 2" xfId="13431" xr:uid="{00000000-0005-0000-0000-00007B340000}"/>
    <cellStyle name="Normal 2 3 2 11 2 2 2 2 2 2 2 2 2 2 2 2" xfId="29727" xr:uid="{00000000-0005-0000-0000-00007C340000}"/>
    <cellStyle name="Normal 2 3 2 11 2 2 2 2 2 2 2 2 2 2 3" xfId="21581" xr:uid="{00000000-0005-0000-0000-00007D340000}"/>
    <cellStyle name="Normal 2 3 2 11 2 2 2 2 2 2 2 2 2 3" xfId="8126" xr:uid="{00000000-0005-0000-0000-00007E340000}"/>
    <cellStyle name="Normal 2 3 2 11 2 2 2 2 2 2 2 2 2 3 2" xfId="16272" xr:uid="{00000000-0005-0000-0000-00007F340000}"/>
    <cellStyle name="Normal 2 3 2 11 2 2 2 2 2 2 2 2 2 3 2 2" xfId="32568" xr:uid="{00000000-0005-0000-0000-000080340000}"/>
    <cellStyle name="Normal 2 3 2 11 2 2 2 2 2 2 2 2 2 3 3" xfId="24422" xr:uid="{00000000-0005-0000-0000-000081340000}"/>
    <cellStyle name="Normal 2 3 2 11 2 2 2 2 2 2 2 2 2 4" xfId="10973" xr:uid="{00000000-0005-0000-0000-000082340000}"/>
    <cellStyle name="Normal 2 3 2 11 2 2 2 2 2 2 2 2 2 4 2" xfId="27269" xr:uid="{00000000-0005-0000-0000-000083340000}"/>
    <cellStyle name="Normal 2 3 2 11 2 2 2 2 2 2 2 2 2 5" xfId="19123" xr:uid="{00000000-0005-0000-0000-000084340000}"/>
    <cellStyle name="Normal 2 3 2 11 2 2 2 2 2 2 2 2 3" xfId="4067" xr:uid="{00000000-0005-0000-0000-000085340000}"/>
    <cellStyle name="Normal 2 3 2 11 2 2 2 2 2 2 2 2 3 2" xfId="12213" xr:uid="{00000000-0005-0000-0000-000086340000}"/>
    <cellStyle name="Normal 2 3 2 11 2 2 2 2 2 2 2 2 3 2 2" xfId="28509" xr:uid="{00000000-0005-0000-0000-000087340000}"/>
    <cellStyle name="Normal 2 3 2 11 2 2 2 2 2 2 2 2 3 3" xfId="20363" xr:uid="{00000000-0005-0000-0000-000088340000}"/>
    <cellStyle name="Normal 2 3 2 11 2 2 2 2 2 2 2 2 4" xfId="6716" xr:uid="{00000000-0005-0000-0000-000089340000}"/>
    <cellStyle name="Normal 2 3 2 11 2 2 2 2 2 2 2 2 4 2" xfId="14862" xr:uid="{00000000-0005-0000-0000-00008A340000}"/>
    <cellStyle name="Normal 2 3 2 11 2 2 2 2 2 2 2 2 4 2 2" xfId="31158" xr:uid="{00000000-0005-0000-0000-00008B340000}"/>
    <cellStyle name="Normal 2 3 2 11 2 2 2 2 2 2 2 2 4 3" xfId="23012" xr:uid="{00000000-0005-0000-0000-00008C340000}"/>
    <cellStyle name="Normal 2 3 2 11 2 2 2 2 2 2 2 2 5" xfId="9563" xr:uid="{00000000-0005-0000-0000-00008D340000}"/>
    <cellStyle name="Normal 2 3 2 11 2 2 2 2 2 2 2 2 5 2" xfId="25859" xr:uid="{00000000-0005-0000-0000-00008E340000}"/>
    <cellStyle name="Normal 2 3 2 11 2 2 2 2 2 2 2 2 6" xfId="17713" xr:uid="{00000000-0005-0000-0000-00008F340000}"/>
    <cellStyle name="Normal 2 3 2 11 2 2 2 2 2 2 2 3" xfId="2122" xr:uid="{00000000-0005-0000-0000-000090340000}"/>
    <cellStyle name="Normal 2 3 2 11 2 2 2 2 2 2 2 3 2" xfId="4676" xr:uid="{00000000-0005-0000-0000-000091340000}"/>
    <cellStyle name="Normal 2 3 2 11 2 2 2 2 2 2 2 3 2 2" xfId="12822" xr:uid="{00000000-0005-0000-0000-000092340000}"/>
    <cellStyle name="Normal 2 3 2 11 2 2 2 2 2 2 2 3 2 2 2" xfId="29118" xr:uid="{00000000-0005-0000-0000-000093340000}"/>
    <cellStyle name="Normal 2 3 2 11 2 2 2 2 2 2 2 3 2 3" xfId="20972" xr:uid="{00000000-0005-0000-0000-000094340000}"/>
    <cellStyle name="Normal 2 3 2 11 2 2 2 2 2 2 2 3 3" xfId="7421" xr:uid="{00000000-0005-0000-0000-000095340000}"/>
    <cellStyle name="Normal 2 3 2 11 2 2 2 2 2 2 2 3 3 2" xfId="15567" xr:uid="{00000000-0005-0000-0000-000096340000}"/>
    <cellStyle name="Normal 2 3 2 11 2 2 2 2 2 2 2 3 3 2 2" xfId="31863" xr:uid="{00000000-0005-0000-0000-000097340000}"/>
    <cellStyle name="Normal 2 3 2 11 2 2 2 2 2 2 2 3 3 3" xfId="23717" xr:uid="{00000000-0005-0000-0000-000098340000}"/>
    <cellStyle name="Normal 2 3 2 11 2 2 2 2 2 2 2 3 4" xfId="10268" xr:uid="{00000000-0005-0000-0000-000099340000}"/>
    <cellStyle name="Normal 2 3 2 11 2 2 2 2 2 2 2 3 4 2" xfId="26564" xr:uid="{00000000-0005-0000-0000-00009A340000}"/>
    <cellStyle name="Normal 2 3 2 11 2 2 2 2 2 2 2 3 5" xfId="18418" xr:uid="{00000000-0005-0000-0000-00009B340000}"/>
    <cellStyle name="Normal 2 3 2 11 2 2 2 2 2 2 2 4" xfId="3458" xr:uid="{00000000-0005-0000-0000-00009C340000}"/>
    <cellStyle name="Normal 2 3 2 11 2 2 2 2 2 2 2 4 2" xfId="11604" xr:uid="{00000000-0005-0000-0000-00009D340000}"/>
    <cellStyle name="Normal 2 3 2 11 2 2 2 2 2 2 2 4 2 2" xfId="27900" xr:uid="{00000000-0005-0000-0000-00009E340000}"/>
    <cellStyle name="Normal 2 3 2 11 2 2 2 2 2 2 2 4 3" xfId="19754" xr:uid="{00000000-0005-0000-0000-00009F340000}"/>
    <cellStyle name="Normal 2 3 2 11 2 2 2 2 2 2 2 5" xfId="6011" xr:uid="{00000000-0005-0000-0000-0000A0340000}"/>
    <cellStyle name="Normal 2 3 2 11 2 2 2 2 2 2 2 5 2" xfId="14157" xr:uid="{00000000-0005-0000-0000-0000A1340000}"/>
    <cellStyle name="Normal 2 3 2 11 2 2 2 2 2 2 2 5 2 2" xfId="30453" xr:uid="{00000000-0005-0000-0000-0000A2340000}"/>
    <cellStyle name="Normal 2 3 2 11 2 2 2 2 2 2 2 5 3" xfId="22307" xr:uid="{00000000-0005-0000-0000-0000A3340000}"/>
    <cellStyle name="Normal 2 3 2 11 2 2 2 2 2 2 2 6" xfId="8858" xr:uid="{00000000-0005-0000-0000-0000A4340000}"/>
    <cellStyle name="Normal 2 3 2 11 2 2 2 2 2 2 2 6 2" xfId="25154" xr:uid="{00000000-0005-0000-0000-0000A5340000}"/>
    <cellStyle name="Normal 2 3 2 11 2 2 2 2 2 2 2 7" xfId="17008" xr:uid="{00000000-0005-0000-0000-0000A6340000}"/>
    <cellStyle name="Normal 2 3 2 11 2 2 2 2 2 2 3" xfId="1411" xr:uid="{00000000-0005-0000-0000-0000A7340000}"/>
    <cellStyle name="Normal 2 3 2 11 2 2 2 2 2 2 3 2" xfId="2821" xr:uid="{00000000-0005-0000-0000-0000A8340000}"/>
    <cellStyle name="Normal 2 3 2 11 2 2 2 2 2 2 3 2 2" xfId="5279" xr:uid="{00000000-0005-0000-0000-0000A9340000}"/>
    <cellStyle name="Normal 2 3 2 11 2 2 2 2 2 2 3 2 2 2" xfId="13425" xr:uid="{00000000-0005-0000-0000-0000AA340000}"/>
    <cellStyle name="Normal 2 3 2 11 2 2 2 2 2 2 3 2 2 2 2" xfId="29721" xr:uid="{00000000-0005-0000-0000-0000AB340000}"/>
    <cellStyle name="Normal 2 3 2 11 2 2 2 2 2 2 3 2 2 3" xfId="21575" xr:uid="{00000000-0005-0000-0000-0000AC340000}"/>
    <cellStyle name="Normal 2 3 2 11 2 2 2 2 2 2 3 2 3" xfId="8120" xr:uid="{00000000-0005-0000-0000-0000AD340000}"/>
    <cellStyle name="Normal 2 3 2 11 2 2 2 2 2 2 3 2 3 2" xfId="16266" xr:uid="{00000000-0005-0000-0000-0000AE340000}"/>
    <cellStyle name="Normal 2 3 2 11 2 2 2 2 2 2 3 2 3 2 2" xfId="32562" xr:uid="{00000000-0005-0000-0000-0000AF340000}"/>
    <cellStyle name="Normal 2 3 2 11 2 2 2 2 2 2 3 2 3 3" xfId="24416" xr:uid="{00000000-0005-0000-0000-0000B0340000}"/>
    <cellStyle name="Normal 2 3 2 11 2 2 2 2 2 2 3 2 4" xfId="10967" xr:uid="{00000000-0005-0000-0000-0000B1340000}"/>
    <cellStyle name="Normal 2 3 2 11 2 2 2 2 2 2 3 2 4 2" xfId="27263" xr:uid="{00000000-0005-0000-0000-0000B2340000}"/>
    <cellStyle name="Normal 2 3 2 11 2 2 2 2 2 2 3 2 5" xfId="19117" xr:uid="{00000000-0005-0000-0000-0000B3340000}"/>
    <cellStyle name="Normal 2 3 2 11 2 2 2 2 2 2 3 3" xfId="4061" xr:uid="{00000000-0005-0000-0000-0000B4340000}"/>
    <cellStyle name="Normal 2 3 2 11 2 2 2 2 2 2 3 3 2" xfId="12207" xr:uid="{00000000-0005-0000-0000-0000B5340000}"/>
    <cellStyle name="Normal 2 3 2 11 2 2 2 2 2 2 3 3 2 2" xfId="28503" xr:uid="{00000000-0005-0000-0000-0000B6340000}"/>
    <cellStyle name="Normal 2 3 2 11 2 2 2 2 2 2 3 3 3" xfId="20357" xr:uid="{00000000-0005-0000-0000-0000B7340000}"/>
    <cellStyle name="Normal 2 3 2 11 2 2 2 2 2 2 3 4" xfId="6710" xr:uid="{00000000-0005-0000-0000-0000B8340000}"/>
    <cellStyle name="Normal 2 3 2 11 2 2 2 2 2 2 3 4 2" xfId="14856" xr:uid="{00000000-0005-0000-0000-0000B9340000}"/>
    <cellStyle name="Normal 2 3 2 11 2 2 2 2 2 2 3 4 2 2" xfId="31152" xr:uid="{00000000-0005-0000-0000-0000BA340000}"/>
    <cellStyle name="Normal 2 3 2 11 2 2 2 2 2 2 3 4 3" xfId="23006" xr:uid="{00000000-0005-0000-0000-0000BB340000}"/>
    <cellStyle name="Normal 2 3 2 11 2 2 2 2 2 2 3 5" xfId="9557" xr:uid="{00000000-0005-0000-0000-0000BC340000}"/>
    <cellStyle name="Normal 2 3 2 11 2 2 2 2 2 2 3 5 2" xfId="25853" xr:uid="{00000000-0005-0000-0000-0000BD340000}"/>
    <cellStyle name="Normal 2 3 2 11 2 2 2 2 2 2 3 6" xfId="17707" xr:uid="{00000000-0005-0000-0000-0000BE340000}"/>
    <cellStyle name="Normal 2 3 2 11 2 2 2 2 2 2 4" xfId="2116" xr:uid="{00000000-0005-0000-0000-0000BF340000}"/>
    <cellStyle name="Normal 2 3 2 11 2 2 2 2 2 2 4 2" xfId="4670" xr:uid="{00000000-0005-0000-0000-0000C0340000}"/>
    <cellStyle name="Normal 2 3 2 11 2 2 2 2 2 2 4 2 2" xfId="12816" xr:uid="{00000000-0005-0000-0000-0000C1340000}"/>
    <cellStyle name="Normal 2 3 2 11 2 2 2 2 2 2 4 2 2 2" xfId="29112" xr:uid="{00000000-0005-0000-0000-0000C2340000}"/>
    <cellStyle name="Normal 2 3 2 11 2 2 2 2 2 2 4 2 3" xfId="20966" xr:uid="{00000000-0005-0000-0000-0000C3340000}"/>
    <cellStyle name="Normal 2 3 2 11 2 2 2 2 2 2 4 3" xfId="7415" xr:uid="{00000000-0005-0000-0000-0000C4340000}"/>
    <cellStyle name="Normal 2 3 2 11 2 2 2 2 2 2 4 3 2" xfId="15561" xr:uid="{00000000-0005-0000-0000-0000C5340000}"/>
    <cellStyle name="Normal 2 3 2 11 2 2 2 2 2 2 4 3 2 2" xfId="31857" xr:uid="{00000000-0005-0000-0000-0000C6340000}"/>
    <cellStyle name="Normal 2 3 2 11 2 2 2 2 2 2 4 3 3" xfId="23711" xr:uid="{00000000-0005-0000-0000-0000C7340000}"/>
    <cellStyle name="Normal 2 3 2 11 2 2 2 2 2 2 4 4" xfId="10262" xr:uid="{00000000-0005-0000-0000-0000C8340000}"/>
    <cellStyle name="Normal 2 3 2 11 2 2 2 2 2 2 4 4 2" xfId="26558" xr:uid="{00000000-0005-0000-0000-0000C9340000}"/>
    <cellStyle name="Normal 2 3 2 11 2 2 2 2 2 2 4 5" xfId="18412" xr:uid="{00000000-0005-0000-0000-0000CA340000}"/>
    <cellStyle name="Normal 2 3 2 11 2 2 2 2 2 2 5" xfId="3452" xr:uid="{00000000-0005-0000-0000-0000CB340000}"/>
    <cellStyle name="Normal 2 3 2 11 2 2 2 2 2 2 5 2" xfId="11598" xr:uid="{00000000-0005-0000-0000-0000CC340000}"/>
    <cellStyle name="Normal 2 3 2 11 2 2 2 2 2 2 5 2 2" xfId="27894" xr:uid="{00000000-0005-0000-0000-0000CD340000}"/>
    <cellStyle name="Normal 2 3 2 11 2 2 2 2 2 2 5 3" xfId="19748" xr:uid="{00000000-0005-0000-0000-0000CE340000}"/>
    <cellStyle name="Normal 2 3 2 11 2 2 2 2 2 2 6" xfId="6005" xr:uid="{00000000-0005-0000-0000-0000CF340000}"/>
    <cellStyle name="Normal 2 3 2 11 2 2 2 2 2 2 6 2" xfId="14151" xr:uid="{00000000-0005-0000-0000-0000D0340000}"/>
    <cellStyle name="Normal 2 3 2 11 2 2 2 2 2 2 6 2 2" xfId="30447" xr:uid="{00000000-0005-0000-0000-0000D1340000}"/>
    <cellStyle name="Normal 2 3 2 11 2 2 2 2 2 2 6 3" xfId="22301" xr:uid="{00000000-0005-0000-0000-0000D2340000}"/>
    <cellStyle name="Normal 2 3 2 11 2 2 2 2 2 2 7" xfId="8852" xr:uid="{00000000-0005-0000-0000-0000D3340000}"/>
    <cellStyle name="Normal 2 3 2 11 2 2 2 2 2 2 7 2" xfId="25148" xr:uid="{00000000-0005-0000-0000-0000D4340000}"/>
    <cellStyle name="Normal 2 3 2 11 2 2 2 2 2 2 8" xfId="17002" xr:uid="{00000000-0005-0000-0000-0000D5340000}"/>
    <cellStyle name="Normal 2 3 2 11 2 2 2 2 2 3" xfId="1410" xr:uid="{00000000-0005-0000-0000-0000D6340000}"/>
    <cellStyle name="Normal 2 3 2 11 2 2 2 2 2 3 2" xfId="2820" xr:uid="{00000000-0005-0000-0000-0000D7340000}"/>
    <cellStyle name="Normal 2 3 2 11 2 2 2 2 2 3 2 2" xfId="5278" xr:uid="{00000000-0005-0000-0000-0000D8340000}"/>
    <cellStyle name="Normal 2 3 2 11 2 2 2 2 2 3 2 2 2" xfId="13424" xr:uid="{00000000-0005-0000-0000-0000D9340000}"/>
    <cellStyle name="Normal 2 3 2 11 2 2 2 2 2 3 2 2 2 2" xfId="29720" xr:uid="{00000000-0005-0000-0000-0000DA340000}"/>
    <cellStyle name="Normal 2 3 2 11 2 2 2 2 2 3 2 2 3" xfId="21574" xr:uid="{00000000-0005-0000-0000-0000DB340000}"/>
    <cellStyle name="Normal 2 3 2 11 2 2 2 2 2 3 2 3" xfId="8119" xr:uid="{00000000-0005-0000-0000-0000DC340000}"/>
    <cellStyle name="Normal 2 3 2 11 2 2 2 2 2 3 2 3 2" xfId="16265" xr:uid="{00000000-0005-0000-0000-0000DD340000}"/>
    <cellStyle name="Normal 2 3 2 11 2 2 2 2 2 3 2 3 2 2" xfId="32561" xr:uid="{00000000-0005-0000-0000-0000DE340000}"/>
    <cellStyle name="Normal 2 3 2 11 2 2 2 2 2 3 2 3 3" xfId="24415" xr:uid="{00000000-0005-0000-0000-0000DF340000}"/>
    <cellStyle name="Normal 2 3 2 11 2 2 2 2 2 3 2 4" xfId="10966" xr:uid="{00000000-0005-0000-0000-0000E0340000}"/>
    <cellStyle name="Normal 2 3 2 11 2 2 2 2 2 3 2 4 2" xfId="27262" xr:uid="{00000000-0005-0000-0000-0000E1340000}"/>
    <cellStyle name="Normal 2 3 2 11 2 2 2 2 2 3 2 5" xfId="19116" xr:uid="{00000000-0005-0000-0000-0000E2340000}"/>
    <cellStyle name="Normal 2 3 2 11 2 2 2 2 2 3 3" xfId="4060" xr:uid="{00000000-0005-0000-0000-0000E3340000}"/>
    <cellStyle name="Normal 2 3 2 11 2 2 2 2 2 3 3 2" xfId="12206" xr:uid="{00000000-0005-0000-0000-0000E4340000}"/>
    <cellStyle name="Normal 2 3 2 11 2 2 2 2 2 3 3 2 2" xfId="28502" xr:uid="{00000000-0005-0000-0000-0000E5340000}"/>
    <cellStyle name="Normal 2 3 2 11 2 2 2 2 2 3 3 3" xfId="20356" xr:uid="{00000000-0005-0000-0000-0000E6340000}"/>
    <cellStyle name="Normal 2 3 2 11 2 2 2 2 2 3 4" xfId="6709" xr:uid="{00000000-0005-0000-0000-0000E7340000}"/>
    <cellStyle name="Normal 2 3 2 11 2 2 2 2 2 3 4 2" xfId="14855" xr:uid="{00000000-0005-0000-0000-0000E8340000}"/>
    <cellStyle name="Normal 2 3 2 11 2 2 2 2 2 3 4 2 2" xfId="31151" xr:uid="{00000000-0005-0000-0000-0000E9340000}"/>
    <cellStyle name="Normal 2 3 2 11 2 2 2 2 2 3 4 3" xfId="23005" xr:uid="{00000000-0005-0000-0000-0000EA340000}"/>
    <cellStyle name="Normal 2 3 2 11 2 2 2 2 2 3 5" xfId="9556" xr:uid="{00000000-0005-0000-0000-0000EB340000}"/>
    <cellStyle name="Normal 2 3 2 11 2 2 2 2 2 3 5 2" xfId="25852" xr:uid="{00000000-0005-0000-0000-0000EC340000}"/>
    <cellStyle name="Normal 2 3 2 11 2 2 2 2 2 3 6" xfId="17706" xr:uid="{00000000-0005-0000-0000-0000ED340000}"/>
    <cellStyle name="Normal 2 3 2 11 2 2 2 2 2 4" xfId="2115" xr:uid="{00000000-0005-0000-0000-0000EE340000}"/>
    <cellStyle name="Normal 2 3 2 11 2 2 2 2 2 4 2" xfId="4669" xr:uid="{00000000-0005-0000-0000-0000EF340000}"/>
    <cellStyle name="Normal 2 3 2 11 2 2 2 2 2 4 2 2" xfId="12815" xr:uid="{00000000-0005-0000-0000-0000F0340000}"/>
    <cellStyle name="Normal 2 3 2 11 2 2 2 2 2 4 2 2 2" xfId="29111" xr:uid="{00000000-0005-0000-0000-0000F1340000}"/>
    <cellStyle name="Normal 2 3 2 11 2 2 2 2 2 4 2 3" xfId="20965" xr:uid="{00000000-0005-0000-0000-0000F2340000}"/>
    <cellStyle name="Normal 2 3 2 11 2 2 2 2 2 4 3" xfId="7414" xr:uid="{00000000-0005-0000-0000-0000F3340000}"/>
    <cellStyle name="Normal 2 3 2 11 2 2 2 2 2 4 3 2" xfId="15560" xr:uid="{00000000-0005-0000-0000-0000F4340000}"/>
    <cellStyle name="Normal 2 3 2 11 2 2 2 2 2 4 3 2 2" xfId="31856" xr:uid="{00000000-0005-0000-0000-0000F5340000}"/>
    <cellStyle name="Normal 2 3 2 11 2 2 2 2 2 4 3 3" xfId="23710" xr:uid="{00000000-0005-0000-0000-0000F6340000}"/>
    <cellStyle name="Normal 2 3 2 11 2 2 2 2 2 4 4" xfId="10261" xr:uid="{00000000-0005-0000-0000-0000F7340000}"/>
    <cellStyle name="Normal 2 3 2 11 2 2 2 2 2 4 4 2" xfId="26557" xr:uid="{00000000-0005-0000-0000-0000F8340000}"/>
    <cellStyle name="Normal 2 3 2 11 2 2 2 2 2 4 5" xfId="18411" xr:uid="{00000000-0005-0000-0000-0000F9340000}"/>
    <cellStyle name="Normal 2 3 2 11 2 2 2 2 2 5" xfId="3451" xr:uid="{00000000-0005-0000-0000-0000FA340000}"/>
    <cellStyle name="Normal 2 3 2 11 2 2 2 2 2 5 2" xfId="11597" xr:uid="{00000000-0005-0000-0000-0000FB340000}"/>
    <cellStyle name="Normal 2 3 2 11 2 2 2 2 2 5 2 2" xfId="27893" xr:uid="{00000000-0005-0000-0000-0000FC340000}"/>
    <cellStyle name="Normal 2 3 2 11 2 2 2 2 2 5 3" xfId="19747" xr:uid="{00000000-0005-0000-0000-0000FD340000}"/>
    <cellStyle name="Normal 2 3 2 11 2 2 2 2 2 6" xfId="6004" xr:uid="{00000000-0005-0000-0000-0000FE340000}"/>
    <cellStyle name="Normal 2 3 2 11 2 2 2 2 2 6 2" xfId="14150" xr:uid="{00000000-0005-0000-0000-0000FF340000}"/>
    <cellStyle name="Normal 2 3 2 11 2 2 2 2 2 6 2 2" xfId="30446" xr:uid="{00000000-0005-0000-0000-000000350000}"/>
    <cellStyle name="Normal 2 3 2 11 2 2 2 2 2 6 3" xfId="22300" xr:uid="{00000000-0005-0000-0000-000001350000}"/>
    <cellStyle name="Normal 2 3 2 11 2 2 2 2 2 7" xfId="8851" xr:uid="{00000000-0005-0000-0000-000002350000}"/>
    <cellStyle name="Normal 2 3 2 11 2 2 2 2 2 7 2" xfId="25147" xr:uid="{00000000-0005-0000-0000-000003350000}"/>
    <cellStyle name="Normal 2 3 2 11 2 2 2 2 2 8" xfId="17001" xr:uid="{00000000-0005-0000-0000-000004350000}"/>
    <cellStyle name="Normal 2 3 2 11 2 2 2 2 3" xfId="1409" xr:uid="{00000000-0005-0000-0000-000005350000}"/>
    <cellStyle name="Normal 2 3 2 11 2 2 2 2 3 2" xfId="2819" xr:uid="{00000000-0005-0000-0000-000006350000}"/>
    <cellStyle name="Normal 2 3 2 11 2 2 2 2 3 2 2" xfId="5277" xr:uid="{00000000-0005-0000-0000-000007350000}"/>
    <cellStyle name="Normal 2 3 2 11 2 2 2 2 3 2 2 2" xfId="13423" xr:uid="{00000000-0005-0000-0000-000008350000}"/>
    <cellStyle name="Normal 2 3 2 11 2 2 2 2 3 2 2 2 2" xfId="29719" xr:uid="{00000000-0005-0000-0000-000009350000}"/>
    <cellStyle name="Normal 2 3 2 11 2 2 2 2 3 2 2 3" xfId="21573" xr:uid="{00000000-0005-0000-0000-00000A350000}"/>
    <cellStyle name="Normal 2 3 2 11 2 2 2 2 3 2 3" xfId="8118" xr:uid="{00000000-0005-0000-0000-00000B350000}"/>
    <cellStyle name="Normal 2 3 2 11 2 2 2 2 3 2 3 2" xfId="16264" xr:uid="{00000000-0005-0000-0000-00000C350000}"/>
    <cellStyle name="Normal 2 3 2 11 2 2 2 2 3 2 3 2 2" xfId="32560" xr:uid="{00000000-0005-0000-0000-00000D350000}"/>
    <cellStyle name="Normal 2 3 2 11 2 2 2 2 3 2 3 3" xfId="24414" xr:uid="{00000000-0005-0000-0000-00000E350000}"/>
    <cellStyle name="Normal 2 3 2 11 2 2 2 2 3 2 4" xfId="10965" xr:uid="{00000000-0005-0000-0000-00000F350000}"/>
    <cellStyle name="Normal 2 3 2 11 2 2 2 2 3 2 4 2" xfId="27261" xr:uid="{00000000-0005-0000-0000-000010350000}"/>
    <cellStyle name="Normal 2 3 2 11 2 2 2 2 3 2 5" xfId="19115" xr:uid="{00000000-0005-0000-0000-000011350000}"/>
    <cellStyle name="Normal 2 3 2 11 2 2 2 2 3 3" xfId="4059" xr:uid="{00000000-0005-0000-0000-000012350000}"/>
    <cellStyle name="Normal 2 3 2 11 2 2 2 2 3 3 2" xfId="12205" xr:uid="{00000000-0005-0000-0000-000013350000}"/>
    <cellStyle name="Normal 2 3 2 11 2 2 2 2 3 3 2 2" xfId="28501" xr:uid="{00000000-0005-0000-0000-000014350000}"/>
    <cellStyle name="Normal 2 3 2 11 2 2 2 2 3 3 3" xfId="20355" xr:uid="{00000000-0005-0000-0000-000015350000}"/>
    <cellStyle name="Normal 2 3 2 11 2 2 2 2 3 4" xfId="6708" xr:uid="{00000000-0005-0000-0000-000016350000}"/>
    <cellStyle name="Normal 2 3 2 11 2 2 2 2 3 4 2" xfId="14854" xr:uid="{00000000-0005-0000-0000-000017350000}"/>
    <cellStyle name="Normal 2 3 2 11 2 2 2 2 3 4 2 2" xfId="31150" xr:uid="{00000000-0005-0000-0000-000018350000}"/>
    <cellStyle name="Normal 2 3 2 11 2 2 2 2 3 4 3" xfId="23004" xr:uid="{00000000-0005-0000-0000-000019350000}"/>
    <cellStyle name="Normal 2 3 2 11 2 2 2 2 3 5" xfId="9555" xr:uid="{00000000-0005-0000-0000-00001A350000}"/>
    <cellStyle name="Normal 2 3 2 11 2 2 2 2 3 5 2" xfId="25851" xr:uid="{00000000-0005-0000-0000-00001B350000}"/>
    <cellStyle name="Normal 2 3 2 11 2 2 2 2 3 6" xfId="17705" xr:uid="{00000000-0005-0000-0000-00001C350000}"/>
    <cellStyle name="Normal 2 3 2 11 2 2 2 2 4" xfId="2114" xr:uid="{00000000-0005-0000-0000-00001D350000}"/>
    <cellStyle name="Normal 2 3 2 11 2 2 2 2 4 2" xfId="4668" xr:uid="{00000000-0005-0000-0000-00001E350000}"/>
    <cellStyle name="Normal 2 3 2 11 2 2 2 2 4 2 2" xfId="12814" xr:uid="{00000000-0005-0000-0000-00001F350000}"/>
    <cellStyle name="Normal 2 3 2 11 2 2 2 2 4 2 2 2" xfId="29110" xr:uid="{00000000-0005-0000-0000-000020350000}"/>
    <cellStyle name="Normal 2 3 2 11 2 2 2 2 4 2 3" xfId="20964" xr:uid="{00000000-0005-0000-0000-000021350000}"/>
    <cellStyle name="Normal 2 3 2 11 2 2 2 2 4 3" xfId="7413" xr:uid="{00000000-0005-0000-0000-000022350000}"/>
    <cellStyle name="Normal 2 3 2 11 2 2 2 2 4 3 2" xfId="15559" xr:uid="{00000000-0005-0000-0000-000023350000}"/>
    <cellStyle name="Normal 2 3 2 11 2 2 2 2 4 3 2 2" xfId="31855" xr:uid="{00000000-0005-0000-0000-000024350000}"/>
    <cellStyle name="Normal 2 3 2 11 2 2 2 2 4 3 3" xfId="23709" xr:uid="{00000000-0005-0000-0000-000025350000}"/>
    <cellStyle name="Normal 2 3 2 11 2 2 2 2 4 4" xfId="10260" xr:uid="{00000000-0005-0000-0000-000026350000}"/>
    <cellStyle name="Normal 2 3 2 11 2 2 2 2 4 4 2" xfId="26556" xr:uid="{00000000-0005-0000-0000-000027350000}"/>
    <cellStyle name="Normal 2 3 2 11 2 2 2 2 4 5" xfId="18410" xr:uid="{00000000-0005-0000-0000-000028350000}"/>
    <cellStyle name="Normal 2 3 2 11 2 2 2 2 5" xfId="3450" xr:uid="{00000000-0005-0000-0000-000029350000}"/>
    <cellStyle name="Normal 2 3 2 11 2 2 2 2 5 2" xfId="11596" xr:uid="{00000000-0005-0000-0000-00002A350000}"/>
    <cellStyle name="Normal 2 3 2 11 2 2 2 2 5 2 2" xfId="27892" xr:uid="{00000000-0005-0000-0000-00002B350000}"/>
    <cellStyle name="Normal 2 3 2 11 2 2 2 2 5 3" xfId="19746" xr:uid="{00000000-0005-0000-0000-00002C350000}"/>
    <cellStyle name="Normal 2 3 2 11 2 2 2 2 6" xfId="6003" xr:uid="{00000000-0005-0000-0000-00002D350000}"/>
    <cellStyle name="Normal 2 3 2 11 2 2 2 2 6 2" xfId="14149" xr:uid="{00000000-0005-0000-0000-00002E350000}"/>
    <cellStyle name="Normal 2 3 2 11 2 2 2 2 6 2 2" xfId="30445" xr:uid="{00000000-0005-0000-0000-00002F350000}"/>
    <cellStyle name="Normal 2 3 2 11 2 2 2 2 6 3" xfId="22299" xr:uid="{00000000-0005-0000-0000-000030350000}"/>
    <cellStyle name="Normal 2 3 2 11 2 2 2 2 7" xfId="8850" xr:uid="{00000000-0005-0000-0000-000031350000}"/>
    <cellStyle name="Normal 2 3 2 11 2 2 2 2 7 2" xfId="25146" xr:uid="{00000000-0005-0000-0000-000032350000}"/>
    <cellStyle name="Normal 2 3 2 11 2 2 2 2 8" xfId="17000" xr:uid="{00000000-0005-0000-0000-000033350000}"/>
    <cellStyle name="Normal 2 3 2 11 2 2 2 3" xfId="1408" xr:uid="{00000000-0005-0000-0000-000034350000}"/>
    <cellStyle name="Normal 2 3 2 11 2 2 2 3 2" xfId="2818" xr:uid="{00000000-0005-0000-0000-000035350000}"/>
    <cellStyle name="Normal 2 3 2 11 2 2 2 3 2 2" xfId="5276" xr:uid="{00000000-0005-0000-0000-000036350000}"/>
    <cellStyle name="Normal 2 3 2 11 2 2 2 3 2 2 2" xfId="13422" xr:uid="{00000000-0005-0000-0000-000037350000}"/>
    <cellStyle name="Normal 2 3 2 11 2 2 2 3 2 2 2 2" xfId="29718" xr:uid="{00000000-0005-0000-0000-000038350000}"/>
    <cellStyle name="Normal 2 3 2 11 2 2 2 3 2 2 3" xfId="21572" xr:uid="{00000000-0005-0000-0000-000039350000}"/>
    <cellStyle name="Normal 2 3 2 11 2 2 2 3 2 3" xfId="8117" xr:uid="{00000000-0005-0000-0000-00003A350000}"/>
    <cellStyle name="Normal 2 3 2 11 2 2 2 3 2 3 2" xfId="16263" xr:uid="{00000000-0005-0000-0000-00003B350000}"/>
    <cellStyle name="Normal 2 3 2 11 2 2 2 3 2 3 2 2" xfId="32559" xr:uid="{00000000-0005-0000-0000-00003C350000}"/>
    <cellStyle name="Normal 2 3 2 11 2 2 2 3 2 3 3" xfId="24413" xr:uid="{00000000-0005-0000-0000-00003D350000}"/>
    <cellStyle name="Normal 2 3 2 11 2 2 2 3 2 4" xfId="10964" xr:uid="{00000000-0005-0000-0000-00003E350000}"/>
    <cellStyle name="Normal 2 3 2 11 2 2 2 3 2 4 2" xfId="27260" xr:uid="{00000000-0005-0000-0000-00003F350000}"/>
    <cellStyle name="Normal 2 3 2 11 2 2 2 3 2 5" xfId="19114" xr:uid="{00000000-0005-0000-0000-000040350000}"/>
    <cellStyle name="Normal 2 3 2 11 2 2 2 3 3" xfId="4058" xr:uid="{00000000-0005-0000-0000-000041350000}"/>
    <cellStyle name="Normal 2 3 2 11 2 2 2 3 3 2" xfId="12204" xr:uid="{00000000-0005-0000-0000-000042350000}"/>
    <cellStyle name="Normal 2 3 2 11 2 2 2 3 3 2 2" xfId="28500" xr:uid="{00000000-0005-0000-0000-000043350000}"/>
    <cellStyle name="Normal 2 3 2 11 2 2 2 3 3 3" xfId="20354" xr:uid="{00000000-0005-0000-0000-000044350000}"/>
    <cellStyle name="Normal 2 3 2 11 2 2 2 3 4" xfId="6707" xr:uid="{00000000-0005-0000-0000-000045350000}"/>
    <cellStyle name="Normal 2 3 2 11 2 2 2 3 4 2" xfId="14853" xr:uid="{00000000-0005-0000-0000-000046350000}"/>
    <cellStyle name="Normal 2 3 2 11 2 2 2 3 4 2 2" xfId="31149" xr:uid="{00000000-0005-0000-0000-000047350000}"/>
    <cellStyle name="Normal 2 3 2 11 2 2 2 3 4 3" xfId="23003" xr:uid="{00000000-0005-0000-0000-000048350000}"/>
    <cellStyle name="Normal 2 3 2 11 2 2 2 3 5" xfId="9554" xr:uid="{00000000-0005-0000-0000-000049350000}"/>
    <cellStyle name="Normal 2 3 2 11 2 2 2 3 5 2" xfId="25850" xr:uid="{00000000-0005-0000-0000-00004A350000}"/>
    <cellStyle name="Normal 2 3 2 11 2 2 2 3 6" xfId="17704" xr:uid="{00000000-0005-0000-0000-00004B350000}"/>
    <cellStyle name="Normal 2 3 2 11 2 2 2 4" xfId="2113" xr:uid="{00000000-0005-0000-0000-00004C350000}"/>
    <cellStyle name="Normal 2 3 2 11 2 2 2 4 2" xfId="4667" xr:uid="{00000000-0005-0000-0000-00004D350000}"/>
    <cellStyle name="Normal 2 3 2 11 2 2 2 4 2 2" xfId="12813" xr:uid="{00000000-0005-0000-0000-00004E350000}"/>
    <cellStyle name="Normal 2 3 2 11 2 2 2 4 2 2 2" xfId="29109" xr:uid="{00000000-0005-0000-0000-00004F350000}"/>
    <cellStyle name="Normal 2 3 2 11 2 2 2 4 2 3" xfId="20963" xr:uid="{00000000-0005-0000-0000-000050350000}"/>
    <cellStyle name="Normal 2 3 2 11 2 2 2 4 3" xfId="7412" xr:uid="{00000000-0005-0000-0000-000051350000}"/>
    <cellStyle name="Normal 2 3 2 11 2 2 2 4 3 2" xfId="15558" xr:uid="{00000000-0005-0000-0000-000052350000}"/>
    <cellStyle name="Normal 2 3 2 11 2 2 2 4 3 2 2" xfId="31854" xr:uid="{00000000-0005-0000-0000-000053350000}"/>
    <cellStyle name="Normal 2 3 2 11 2 2 2 4 3 3" xfId="23708" xr:uid="{00000000-0005-0000-0000-000054350000}"/>
    <cellStyle name="Normal 2 3 2 11 2 2 2 4 4" xfId="10259" xr:uid="{00000000-0005-0000-0000-000055350000}"/>
    <cellStyle name="Normal 2 3 2 11 2 2 2 4 4 2" xfId="26555" xr:uid="{00000000-0005-0000-0000-000056350000}"/>
    <cellStyle name="Normal 2 3 2 11 2 2 2 4 5" xfId="18409" xr:uid="{00000000-0005-0000-0000-000057350000}"/>
    <cellStyle name="Normal 2 3 2 11 2 2 2 5" xfId="3449" xr:uid="{00000000-0005-0000-0000-000058350000}"/>
    <cellStyle name="Normal 2 3 2 11 2 2 2 5 2" xfId="11595" xr:uid="{00000000-0005-0000-0000-000059350000}"/>
    <cellStyle name="Normal 2 3 2 11 2 2 2 5 2 2" xfId="27891" xr:uid="{00000000-0005-0000-0000-00005A350000}"/>
    <cellStyle name="Normal 2 3 2 11 2 2 2 5 3" xfId="19745" xr:uid="{00000000-0005-0000-0000-00005B350000}"/>
    <cellStyle name="Normal 2 3 2 11 2 2 2 6" xfId="6002" xr:uid="{00000000-0005-0000-0000-00005C350000}"/>
    <cellStyle name="Normal 2 3 2 11 2 2 2 6 2" xfId="14148" xr:uid="{00000000-0005-0000-0000-00005D350000}"/>
    <cellStyle name="Normal 2 3 2 11 2 2 2 6 2 2" xfId="30444" xr:uid="{00000000-0005-0000-0000-00005E350000}"/>
    <cellStyle name="Normal 2 3 2 11 2 2 2 6 3" xfId="22298" xr:uid="{00000000-0005-0000-0000-00005F350000}"/>
    <cellStyle name="Normal 2 3 2 11 2 2 2 7" xfId="8849" xr:uid="{00000000-0005-0000-0000-000060350000}"/>
    <cellStyle name="Normal 2 3 2 11 2 2 2 7 2" xfId="25145" xr:uid="{00000000-0005-0000-0000-000061350000}"/>
    <cellStyle name="Normal 2 3 2 11 2 2 2 8" xfId="16999" xr:uid="{00000000-0005-0000-0000-000062350000}"/>
    <cellStyle name="Normal 2 3 2 11 2 2 3" xfId="1407" xr:uid="{00000000-0005-0000-0000-000063350000}"/>
    <cellStyle name="Normal 2 3 2 11 2 2 3 2" xfId="2817" xr:uid="{00000000-0005-0000-0000-000064350000}"/>
    <cellStyle name="Normal 2 3 2 11 2 2 3 2 2" xfId="5275" xr:uid="{00000000-0005-0000-0000-000065350000}"/>
    <cellStyle name="Normal 2 3 2 11 2 2 3 2 2 2" xfId="13421" xr:uid="{00000000-0005-0000-0000-000066350000}"/>
    <cellStyle name="Normal 2 3 2 11 2 2 3 2 2 2 2" xfId="29717" xr:uid="{00000000-0005-0000-0000-000067350000}"/>
    <cellStyle name="Normal 2 3 2 11 2 2 3 2 2 3" xfId="21571" xr:uid="{00000000-0005-0000-0000-000068350000}"/>
    <cellStyle name="Normal 2 3 2 11 2 2 3 2 3" xfId="8116" xr:uid="{00000000-0005-0000-0000-000069350000}"/>
    <cellStyle name="Normal 2 3 2 11 2 2 3 2 3 2" xfId="16262" xr:uid="{00000000-0005-0000-0000-00006A350000}"/>
    <cellStyle name="Normal 2 3 2 11 2 2 3 2 3 2 2" xfId="32558" xr:uid="{00000000-0005-0000-0000-00006B350000}"/>
    <cellStyle name="Normal 2 3 2 11 2 2 3 2 3 3" xfId="24412" xr:uid="{00000000-0005-0000-0000-00006C350000}"/>
    <cellStyle name="Normal 2 3 2 11 2 2 3 2 4" xfId="10963" xr:uid="{00000000-0005-0000-0000-00006D350000}"/>
    <cellStyle name="Normal 2 3 2 11 2 2 3 2 4 2" xfId="27259" xr:uid="{00000000-0005-0000-0000-00006E350000}"/>
    <cellStyle name="Normal 2 3 2 11 2 2 3 2 5" xfId="19113" xr:uid="{00000000-0005-0000-0000-00006F350000}"/>
    <cellStyle name="Normal 2 3 2 11 2 2 3 3" xfId="4057" xr:uid="{00000000-0005-0000-0000-000070350000}"/>
    <cellStyle name="Normal 2 3 2 11 2 2 3 3 2" xfId="12203" xr:uid="{00000000-0005-0000-0000-000071350000}"/>
    <cellStyle name="Normal 2 3 2 11 2 2 3 3 2 2" xfId="28499" xr:uid="{00000000-0005-0000-0000-000072350000}"/>
    <cellStyle name="Normal 2 3 2 11 2 2 3 3 3" xfId="20353" xr:uid="{00000000-0005-0000-0000-000073350000}"/>
    <cellStyle name="Normal 2 3 2 11 2 2 3 4" xfId="6706" xr:uid="{00000000-0005-0000-0000-000074350000}"/>
    <cellStyle name="Normal 2 3 2 11 2 2 3 4 2" xfId="14852" xr:uid="{00000000-0005-0000-0000-000075350000}"/>
    <cellStyle name="Normal 2 3 2 11 2 2 3 4 2 2" xfId="31148" xr:uid="{00000000-0005-0000-0000-000076350000}"/>
    <cellStyle name="Normal 2 3 2 11 2 2 3 4 3" xfId="23002" xr:uid="{00000000-0005-0000-0000-000077350000}"/>
    <cellStyle name="Normal 2 3 2 11 2 2 3 5" xfId="9553" xr:uid="{00000000-0005-0000-0000-000078350000}"/>
    <cellStyle name="Normal 2 3 2 11 2 2 3 5 2" xfId="25849" xr:uid="{00000000-0005-0000-0000-000079350000}"/>
    <cellStyle name="Normal 2 3 2 11 2 2 3 6" xfId="17703" xr:uid="{00000000-0005-0000-0000-00007A350000}"/>
    <cellStyle name="Normal 2 3 2 11 2 2 4" xfId="2112" xr:uid="{00000000-0005-0000-0000-00007B350000}"/>
    <cellStyle name="Normal 2 3 2 11 2 2 4 2" xfId="4666" xr:uid="{00000000-0005-0000-0000-00007C350000}"/>
    <cellStyle name="Normal 2 3 2 11 2 2 4 2 2" xfId="12812" xr:uid="{00000000-0005-0000-0000-00007D350000}"/>
    <cellStyle name="Normal 2 3 2 11 2 2 4 2 2 2" xfId="29108" xr:uid="{00000000-0005-0000-0000-00007E350000}"/>
    <cellStyle name="Normal 2 3 2 11 2 2 4 2 3" xfId="20962" xr:uid="{00000000-0005-0000-0000-00007F350000}"/>
    <cellStyle name="Normal 2 3 2 11 2 2 4 3" xfId="7411" xr:uid="{00000000-0005-0000-0000-000080350000}"/>
    <cellStyle name="Normal 2 3 2 11 2 2 4 3 2" xfId="15557" xr:uid="{00000000-0005-0000-0000-000081350000}"/>
    <cellStyle name="Normal 2 3 2 11 2 2 4 3 2 2" xfId="31853" xr:uid="{00000000-0005-0000-0000-000082350000}"/>
    <cellStyle name="Normal 2 3 2 11 2 2 4 3 3" xfId="23707" xr:uid="{00000000-0005-0000-0000-000083350000}"/>
    <cellStyle name="Normal 2 3 2 11 2 2 4 4" xfId="10258" xr:uid="{00000000-0005-0000-0000-000084350000}"/>
    <cellStyle name="Normal 2 3 2 11 2 2 4 4 2" xfId="26554" xr:uid="{00000000-0005-0000-0000-000085350000}"/>
    <cellStyle name="Normal 2 3 2 11 2 2 4 5" xfId="18408" xr:uid="{00000000-0005-0000-0000-000086350000}"/>
    <cellStyle name="Normal 2 3 2 11 2 2 5" xfId="3448" xr:uid="{00000000-0005-0000-0000-000087350000}"/>
    <cellStyle name="Normal 2 3 2 11 2 2 5 2" xfId="11594" xr:uid="{00000000-0005-0000-0000-000088350000}"/>
    <cellStyle name="Normal 2 3 2 11 2 2 5 2 2" xfId="27890" xr:uid="{00000000-0005-0000-0000-000089350000}"/>
    <cellStyle name="Normal 2 3 2 11 2 2 5 3" xfId="19744" xr:uid="{00000000-0005-0000-0000-00008A350000}"/>
    <cellStyle name="Normal 2 3 2 11 2 2 6" xfId="6001" xr:uid="{00000000-0005-0000-0000-00008B350000}"/>
    <cellStyle name="Normal 2 3 2 11 2 2 6 2" xfId="14147" xr:uid="{00000000-0005-0000-0000-00008C350000}"/>
    <cellStyle name="Normal 2 3 2 11 2 2 6 2 2" xfId="30443" xr:uid="{00000000-0005-0000-0000-00008D350000}"/>
    <cellStyle name="Normal 2 3 2 11 2 2 6 3" xfId="22297" xr:uid="{00000000-0005-0000-0000-00008E350000}"/>
    <cellStyle name="Normal 2 3 2 11 2 2 7" xfId="8848" xr:uid="{00000000-0005-0000-0000-00008F350000}"/>
    <cellStyle name="Normal 2 3 2 11 2 2 7 2" xfId="25144" xr:uid="{00000000-0005-0000-0000-000090350000}"/>
    <cellStyle name="Normal 2 3 2 11 2 2 8" xfId="16998" xr:uid="{00000000-0005-0000-0000-000091350000}"/>
    <cellStyle name="Normal 2 3 2 11 2 3" xfId="1406" xr:uid="{00000000-0005-0000-0000-000092350000}"/>
    <cellStyle name="Normal 2 3 2 11 2 3 2" xfId="2816" xr:uid="{00000000-0005-0000-0000-000093350000}"/>
    <cellStyle name="Normal 2 3 2 11 2 3 2 2" xfId="5274" xr:uid="{00000000-0005-0000-0000-000094350000}"/>
    <cellStyle name="Normal 2 3 2 11 2 3 2 2 2" xfId="13420" xr:uid="{00000000-0005-0000-0000-000095350000}"/>
    <cellStyle name="Normal 2 3 2 11 2 3 2 2 2 2" xfId="29716" xr:uid="{00000000-0005-0000-0000-000096350000}"/>
    <cellStyle name="Normal 2 3 2 11 2 3 2 2 3" xfId="21570" xr:uid="{00000000-0005-0000-0000-000097350000}"/>
    <cellStyle name="Normal 2 3 2 11 2 3 2 3" xfId="8115" xr:uid="{00000000-0005-0000-0000-000098350000}"/>
    <cellStyle name="Normal 2 3 2 11 2 3 2 3 2" xfId="16261" xr:uid="{00000000-0005-0000-0000-000099350000}"/>
    <cellStyle name="Normal 2 3 2 11 2 3 2 3 2 2" xfId="32557" xr:uid="{00000000-0005-0000-0000-00009A350000}"/>
    <cellStyle name="Normal 2 3 2 11 2 3 2 3 3" xfId="24411" xr:uid="{00000000-0005-0000-0000-00009B350000}"/>
    <cellStyle name="Normal 2 3 2 11 2 3 2 4" xfId="10962" xr:uid="{00000000-0005-0000-0000-00009C350000}"/>
    <cellStyle name="Normal 2 3 2 11 2 3 2 4 2" xfId="27258" xr:uid="{00000000-0005-0000-0000-00009D350000}"/>
    <cellStyle name="Normal 2 3 2 11 2 3 2 5" xfId="19112" xr:uid="{00000000-0005-0000-0000-00009E350000}"/>
    <cellStyle name="Normal 2 3 2 11 2 3 3" xfId="4056" xr:uid="{00000000-0005-0000-0000-00009F350000}"/>
    <cellStyle name="Normal 2 3 2 11 2 3 3 2" xfId="12202" xr:uid="{00000000-0005-0000-0000-0000A0350000}"/>
    <cellStyle name="Normal 2 3 2 11 2 3 3 2 2" xfId="28498" xr:uid="{00000000-0005-0000-0000-0000A1350000}"/>
    <cellStyle name="Normal 2 3 2 11 2 3 3 3" xfId="20352" xr:uid="{00000000-0005-0000-0000-0000A2350000}"/>
    <cellStyle name="Normal 2 3 2 11 2 3 4" xfId="6705" xr:uid="{00000000-0005-0000-0000-0000A3350000}"/>
    <cellStyle name="Normal 2 3 2 11 2 3 4 2" xfId="14851" xr:uid="{00000000-0005-0000-0000-0000A4350000}"/>
    <cellStyle name="Normal 2 3 2 11 2 3 4 2 2" xfId="31147" xr:uid="{00000000-0005-0000-0000-0000A5350000}"/>
    <cellStyle name="Normal 2 3 2 11 2 3 4 3" xfId="23001" xr:uid="{00000000-0005-0000-0000-0000A6350000}"/>
    <cellStyle name="Normal 2 3 2 11 2 3 5" xfId="9552" xr:uid="{00000000-0005-0000-0000-0000A7350000}"/>
    <cellStyle name="Normal 2 3 2 11 2 3 5 2" xfId="25848" xr:uid="{00000000-0005-0000-0000-0000A8350000}"/>
    <cellStyle name="Normal 2 3 2 11 2 3 6" xfId="17702" xr:uid="{00000000-0005-0000-0000-0000A9350000}"/>
    <cellStyle name="Normal 2 3 2 11 2 4" xfId="2111" xr:uid="{00000000-0005-0000-0000-0000AA350000}"/>
    <cellStyle name="Normal 2 3 2 11 2 4 2" xfId="4665" xr:uid="{00000000-0005-0000-0000-0000AB350000}"/>
    <cellStyle name="Normal 2 3 2 11 2 4 2 2" xfId="12811" xr:uid="{00000000-0005-0000-0000-0000AC350000}"/>
    <cellStyle name="Normal 2 3 2 11 2 4 2 2 2" xfId="29107" xr:uid="{00000000-0005-0000-0000-0000AD350000}"/>
    <cellStyle name="Normal 2 3 2 11 2 4 2 3" xfId="20961" xr:uid="{00000000-0005-0000-0000-0000AE350000}"/>
    <cellStyle name="Normal 2 3 2 11 2 4 3" xfId="7410" xr:uid="{00000000-0005-0000-0000-0000AF350000}"/>
    <cellStyle name="Normal 2 3 2 11 2 4 3 2" xfId="15556" xr:uid="{00000000-0005-0000-0000-0000B0350000}"/>
    <cellStyle name="Normal 2 3 2 11 2 4 3 2 2" xfId="31852" xr:uid="{00000000-0005-0000-0000-0000B1350000}"/>
    <cellStyle name="Normal 2 3 2 11 2 4 3 3" xfId="23706" xr:uid="{00000000-0005-0000-0000-0000B2350000}"/>
    <cellStyle name="Normal 2 3 2 11 2 4 4" xfId="10257" xr:uid="{00000000-0005-0000-0000-0000B3350000}"/>
    <cellStyle name="Normal 2 3 2 11 2 4 4 2" xfId="26553" xr:uid="{00000000-0005-0000-0000-0000B4350000}"/>
    <cellStyle name="Normal 2 3 2 11 2 4 5" xfId="18407" xr:uid="{00000000-0005-0000-0000-0000B5350000}"/>
    <cellStyle name="Normal 2 3 2 11 2 5" xfId="3447" xr:uid="{00000000-0005-0000-0000-0000B6350000}"/>
    <cellStyle name="Normal 2 3 2 11 2 5 2" xfId="11593" xr:uid="{00000000-0005-0000-0000-0000B7350000}"/>
    <cellStyle name="Normal 2 3 2 11 2 5 2 2" xfId="27889" xr:uid="{00000000-0005-0000-0000-0000B8350000}"/>
    <cellStyle name="Normal 2 3 2 11 2 5 3" xfId="19743" xr:uid="{00000000-0005-0000-0000-0000B9350000}"/>
    <cellStyle name="Normal 2 3 2 11 2 6" xfId="6000" xr:uid="{00000000-0005-0000-0000-0000BA350000}"/>
    <cellStyle name="Normal 2 3 2 11 2 6 2" xfId="14146" xr:uid="{00000000-0005-0000-0000-0000BB350000}"/>
    <cellStyle name="Normal 2 3 2 11 2 6 2 2" xfId="30442" xr:uid="{00000000-0005-0000-0000-0000BC350000}"/>
    <cellStyle name="Normal 2 3 2 11 2 6 3" xfId="22296" xr:uid="{00000000-0005-0000-0000-0000BD350000}"/>
    <cellStyle name="Normal 2 3 2 11 2 7" xfId="8847" xr:uid="{00000000-0005-0000-0000-0000BE350000}"/>
    <cellStyle name="Normal 2 3 2 11 2 7 2" xfId="25143" xr:uid="{00000000-0005-0000-0000-0000BF350000}"/>
    <cellStyle name="Normal 2 3 2 11 2 8" xfId="16997" xr:uid="{00000000-0005-0000-0000-0000C0350000}"/>
    <cellStyle name="Normal 2 3 2 11 3" xfId="1405" xr:uid="{00000000-0005-0000-0000-0000C1350000}"/>
    <cellStyle name="Normal 2 3 2 11 3 2" xfId="2815" xr:uid="{00000000-0005-0000-0000-0000C2350000}"/>
    <cellStyle name="Normal 2 3 2 11 3 2 2" xfId="5273" xr:uid="{00000000-0005-0000-0000-0000C3350000}"/>
    <cellStyle name="Normal 2 3 2 11 3 2 2 2" xfId="13419" xr:uid="{00000000-0005-0000-0000-0000C4350000}"/>
    <cellStyle name="Normal 2 3 2 11 3 2 2 2 2" xfId="29715" xr:uid="{00000000-0005-0000-0000-0000C5350000}"/>
    <cellStyle name="Normal 2 3 2 11 3 2 2 3" xfId="21569" xr:uid="{00000000-0005-0000-0000-0000C6350000}"/>
    <cellStyle name="Normal 2 3 2 11 3 2 3" xfId="8114" xr:uid="{00000000-0005-0000-0000-0000C7350000}"/>
    <cellStyle name="Normal 2 3 2 11 3 2 3 2" xfId="16260" xr:uid="{00000000-0005-0000-0000-0000C8350000}"/>
    <cellStyle name="Normal 2 3 2 11 3 2 3 2 2" xfId="32556" xr:uid="{00000000-0005-0000-0000-0000C9350000}"/>
    <cellStyle name="Normal 2 3 2 11 3 2 3 3" xfId="24410" xr:uid="{00000000-0005-0000-0000-0000CA350000}"/>
    <cellStyle name="Normal 2 3 2 11 3 2 4" xfId="10961" xr:uid="{00000000-0005-0000-0000-0000CB350000}"/>
    <cellStyle name="Normal 2 3 2 11 3 2 4 2" xfId="27257" xr:uid="{00000000-0005-0000-0000-0000CC350000}"/>
    <cellStyle name="Normal 2 3 2 11 3 2 5" xfId="19111" xr:uid="{00000000-0005-0000-0000-0000CD350000}"/>
    <cellStyle name="Normal 2 3 2 11 3 3" xfId="4055" xr:uid="{00000000-0005-0000-0000-0000CE350000}"/>
    <cellStyle name="Normal 2 3 2 11 3 3 2" xfId="12201" xr:uid="{00000000-0005-0000-0000-0000CF350000}"/>
    <cellStyle name="Normal 2 3 2 11 3 3 2 2" xfId="28497" xr:uid="{00000000-0005-0000-0000-0000D0350000}"/>
    <cellStyle name="Normal 2 3 2 11 3 3 3" xfId="20351" xr:uid="{00000000-0005-0000-0000-0000D1350000}"/>
    <cellStyle name="Normal 2 3 2 11 3 4" xfId="6704" xr:uid="{00000000-0005-0000-0000-0000D2350000}"/>
    <cellStyle name="Normal 2 3 2 11 3 4 2" xfId="14850" xr:uid="{00000000-0005-0000-0000-0000D3350000}"/>
    <cellStyle name="Normal 2 3 2 11 3 4 2 2" xfId="31146" xr:uid="{00000000-0005-0000-0000-0000D4350000}"/>
    <cellStyle name="Normal 2 3 2 11 3 4 3" xfId="23000" xr:uid="{00000000-0005-0000-0000-0000D5350000}"/>
    <cellStyle name="Normal 2 3 2 11 3 5" xfId="9551" xr:uid="{00000000-0005-0000-0000-0000D6350000}"/>
    <cellStyle name="Normal 2 3 2 11 3 5 2" xfId="25847" xr:uid="{00000000-0005-0000-0000-0000D7350000}"/>
    <cellStyle name="Normal 2 3 2 11 3 6" xfId="17701" xr:uid="{00000000-0005-0000-0000-0000D8350000}"/>
    <cellStyle name="Normal 2 3 2 11 4" xfId="2110" xr:uid="{00000000-0005-0000-0000-0000D9350000}"/>
    <cellStyle name="Normal 2 3 2 11 4 2" xfId="4664" xr:uid="{00000000-0005-0000-0000-0000DA350000}"/>
    <cellStyle name="Normal 2 3 2 11 4 2 2" xfId="12810" xr:uid="{00000000-0005-0000-0000-0000DB350000}"/>
    <cellStyle name="Normal 2 3 2 11 4 2 2 2" xfId="29106" xr:uid="{00000000-0005-0000-0000-0000DC350000}"/>
    <cellStyle name="Normal 2 3 2 11 4 2 3" xfId="20960" xr:uid="{00000000-0005-0000-0000-0000DD350000}"/>
    <cellStyle name="Normal 2 3 2 11 4 3" xfId="7409" xr:uid="{00000000-0005-0000-0000-0000DE350000}"/>
    <cellStyle name="Normal 2 3 2 11 4 3 2" xfId="15555" xr:uid="{00000000-0005-0000-0000-0000DF350000}"/>
    <cellStyle name="Normal 2 3 2 11 4 3 2 2" xfId="31851" xr:uid="{00000000-0005-0000-0000-0000E0350000}"/>
    <cellStyle name="Normal 2 3 2 11 4 3 3" xfId="23705" xr:uid="{00000000-0005-0000-0000-0000E1350000}"/>
    <cellStyle name="Normal 2 3 2 11 4 4" xfId="10256" xr:uid="{00000000-0005-0000-0000-0000E2350000}"/>
    <cellStyle name="Normal 2 3 2 11 4 4 2" xfId="26552" xr:uid="{00000000-0005-0000-0000-0000E3350000}"/>
    <cellStyle name="Normal 2 3 2 11 4 5" xfId="18406" xr:uid="{00000000-0005-0000-0000-0000E4350000}"/>
    <cellStyle name="Normal 2 3 2 11 5" xfId="3446" xr:uid="{00000000-0005-0000-0000-0000E5350000}"/>
    <cellStyle name="Normal 2 3 2 11 5 2" xfId="11592" xr:uid="{00000000-0005-0000-0000-0000E6350000}"/>
    <cellStyle name="Normal 2 3 2 11 5 2 2" xfId="27888" xr:uid="{00000000-0005-0000-0000-0000E7350000}"/>
    <cellStyle name="Normal 2 3 2 11 5 3" xfId="19742" xr:uid="{00000000-0005-0000-0000-0000E8350000}"/>
    <cellStyle name="Normal 2 3 2 11 6" xfId="5999" xr:uid="{00000000-0005-0000-0000-0000E9350000}"/>
    <cellStyle name="Normal 2 3 2 11 6 2" xfId="14145" xr:uid="{00000000-0005-0000-0000-0000EA350000}"/>
    <cellStyle name="Normal 2 3 2 11 6 2 2" xfId="30441" xr:uid="{00000000-0005-0000-0000-0000EB350000}"/>
    <cellStyle name="Normal 2 3 2 11 6 3" xfId="22295" xr:uid="{00000000-0005-0000-0000-0000EC350000}"/>
    <cellStyle name="Normal 2 3 2 11 7" xfId="8846" xr:uid="{00000000-0005-0000-0000-0000ED350000}"/>
    <cellStyle name="Normal 2 3 2 11 7 2" xfId="25142" xr:uid="{00000000-0005-0000-0000-0000EE350000}"/>
    <cellStyle name="Normal 2 3 2 11 8" xfId="16996" xr:uid="{00000000-0005-0000-0000-0000EF350000}"/>
    <cellStyle name="Normal 2 3 2 12" xfId="707" xr:uid="{00000000-0005-0000-0000-0000F0350000}"/>
    <cellStyle name="Normal 2 3 2 12 2" xfId="1412" xr:uid="{00000000-0005-0000-0000-0000F1350000}"/>
    <cellStyle name="Normal 2 3 2 12 2 2" xfId="2822" xr:uid="{00000000-0005-0000-0000-0000F2350000}"/>
    <cellStyle name="Normal 2 3 2 12 2 2 2" xfId="5280" xr:uid="{00000000-0005-0000-0000-0000F3350000}"/>
    <cellStyle name="Normal 2 3 2 12 2 2 2 2" xfId="13426" xr:uid="{00000000-0005-0000-0000-0000F4350000}"/>
    <cellStyle name="Normal 2 3 2 12 2 2 2 2 2" xfId="29722" xr:uid="{00000000-0005-0000-0000-0000F5350000}"/>
    <cellStyle name="Normal 2 3 2 12 2 2 2 3" xfId="21576" xr:uid="{00000000-0005-0000-0000-0000F6350000}"/>
    <cellStyle name="Normal 2 3 2 12 2 2 3" xfId="8121" xr:uid="{00000000-0005-0000-0000-0000F7350000}"/>
    <cellStyle name="Normal 2 3 2 12 2 2 3 2" xfId="16267" xr:uid="{00000000-0005-0000-0000-0000F8350000}"/>
    <cellStyle name="Normal 2 3 2 12 2 2 3 2 2" xfId="32563" xr:uid="{00000000-0005-0000-0000-0000F9350000}"/>
    <cellStyle name="Normal 2 3 2 12 2 2 3 3" xfId="24417" xr:uid="{00000000-0005-0000-0000-0000FA350000}"/>
    <cellStyle name="Normal 2 3 2 12 2 2 4" xfId="10968" xr:uid="{00000000-0005-0000-0000-0000FB350000}"/>
    <cellStyle name="Normal 2 3 2 12 2 2 4 2" xfId="27264" xr:uid="{00000000-0005-0000-0000-0000FC350000}"/>
    <cellStyle name="Normal 2 3 2 12 2 2 5" xfId="19118" xr:uid="{00000000-0005-0000-0000-0000FD350000}"/>
    <cellStyle name="Normal 2 3 2 12 2 3" xfId="4062" xr:uid="{00000000-0005-0000-0000-0000FE350000}"/>
    <cellStyle name="Normal 2 3 2 12 2 3 2" xfId="12208" xr:uid="{00000000-0005-0000-0000-0000FF350000}"/>
    <cellStyle name="Normal 2 3 2 12 2 3 2 2" xfId="28504" xr:uid="{00000000-0005-0000-0000-000000360000}"/>
    <cellStyle name="Normal 2 3 2 12 2 3 3" xfId="20358" xr:uid="{00000000-0005-0000-0000-000001360000}"/>
    <cellStyle name="Normal 2 3 2 12 2 4" xfId="6711" xr:uid="{00000000-0005-0000-0000-000002360000}"/>
    <cellStyle name="Normal 2 3 2 12 2 4 2" xfId="14857" xr:uid="{00000000-0005-0000-0000-000003360000}"/>
    <cellStyle name="Normal 2 3 2 12 2 4 2 2" xfId="31153" xr:uid="{00000000-0005-0000-0000-000004360000}"/>
    <cellStyle name="Normal 2 3 2 12 2 4 3" xfId="23007" xr:uid="{00000000-0005-0000-0000-000005360000}"/>
    <cellStyle name="Normal 2 3 2 12 2 5" xfId="9558" xr:uid="{00000000-0005-0000-0000-000006360000}"/>
    <cellStyle name="Normal 2 3 2 12 2 5 2" xfId="25854" xr:uid="{00000000-0005-0000-0000-000007360000}"/>
    <cellStyle name="Normal 2 3 2 12 2 6" xfId="17708" xr:uid="{00000000-0005-0000-0000-000008360000}"/>
    <cellStyle name="Normal 2 3 2 12 3" xfId="2117" xr:uid="{00000000-0005-0000-0000-000009360000}"/>
    <cellStyle name="Normal 2 3 2 12 3 2" xfId="4671" xr:uid="{00000000-0005-0000-0000-00000A360000}"/>
    <cellStyle name="Normal 2 3 2 12 3 2 2" xfId="12817" xr:uid="{00000000-0005-0000-0000-00000B360000}"/>
    <cellStyle name="Normal 2 3 2 12 3 2 2 2" xfId="29113" xr:uid="{00000000-0005-0000-0000-00000C360000}"/>
    <cellStyle name="Normal 2 3 2 12 3 2 3" xfId="20967" xr:uid="{00000000-0005-0000-0000-00000D360000}"/>
    <cellStyle name="Normal 2 3 2 12 3 3" xfId="7416" xr:uid="{00000000-0005-0000-0000-00000E360000}"/>
    <cellStyle name="Normal 2 3 2 12 3 3 2" xfId="15562" xr:uid="{00000000-0005-0000-0000-00000F360000}"/>
    <cellStyle name="Normal 2 3 2 12 3 3 2 2" xfId="31858" xr:uid="{00000000-0005-0000-0000-000010360000}"/>
    <cellStyle name="Normal 2 3 2 12 3 3 3" xfId="23712" xr:uid="{00000000-0005-0000-0000-000011360000}"/>
    <cellStyle name="Normal 2 3 2 12 3 4" xfId="10263" xr:uid="{00000000-0005-0000-0000-000012360000}"/>
    <cellStyle name="Normal 2 3 2 12 3 4 2" xfId="26559" xr:uid="{00000000-0005-0000-0000-000013360000}"/>
    <cellStyle name="Normal 2 3 2 12 3 5" xfId="18413" xr:uid="{00000000-0005-0000-0000-000014360000}"/>
    <cellStyle name="Normal 2 3 2 12 4" xfId="2840" xr:uid="{00000000-0005-0000-0000-000015360000}"/>
    <cellStyle name="Normal 2 3 2 12 4 2" xfId="5297" xr:uid="{00000000-0005-0000-0000-000016360000}"/>
    <cellStyle name="Normal 2 3 2 12 4 2 2" xfId="13443" xr:uid="{00000000-0005-0000-0000-000017360000}"/>
    <cellStyle name="Normal 2 3 2 12 4 2 2 2" xfId="29739" xr:uid="{00000000-0005-0000-0000-000018360000}"/>
    <cellStyle name="Normal 2 3 2 12 4 2 3" xfId="21593" xr:uid="{00000000-0005-0000-0000-000019360000}"/>
    <cellStyle name="Normal 2 3 2 12 4 3" xfId="8139" xr:uid="{00000000-0005-0000-0000-00001A360000}"/>
    <cellStyle name="Normal 2 3 2 12 4 3 2" xfId="16285" xr:uid="{00000000-0005-0000-0000-00001B360000}"/>
    <cellStyle name="Normal 2 3 2 12 4 3 2 2" xfId="32581" xr:uid="{00000000-0005-0000-0000-00001C360000}"/>
    <cellStyle name="Normal 2 3 2 12 4 3 3" xfId="24435" xr:uid="{00000000-0005-0000-0000-00001D360000}"/>
    <cellStyle name="Normal 2 3 2 12 4 4" xfId="8152" xr:uid="{00000000-0005-0000-0000-00001E360000}"/>
    <cellStyle name="Normal 2 3 2 12 4 4 2" xfId="16298" xr:uid="{00000000-0005-0000-0000-00001F360000}"/>
    <cellStyle name="Normal 2 3 2 12 4 4 2 2" xfId="32594" xr:uid="{00000000-0005-0000-0000-000020360000}"/>
    <cellStyle name="Normal 2 3 2 12 4 4 3" xfId="24448" xr:uid="{00000000-0005-0000-0000-000021360000}"/>
    <cellStyle name="Normal 2 3 2 12 4 5" xfId="10986" xr:uid="{00000000-0005-0000-0000-000022360000}"/>
    <cellStyle name="Normal 2 3 2 12 4 5 2" xfId="27282" xr:uid="{00000000-0005-0000-0000-000023360000}"/>
    <cellStyle name="Normal 2 3 2 12 4 6" xfId="19136" xr:uid="{00000000-0005-0000-0000-000024360000}"/>
    <cellStyle name="Normal 2 3 2 12 4 7" xfId="32602" xr:uid="{00000000-0005-0000-0000-000025360000}"/>
    <cellStyle name="Normal 2 3 2 12 4 7 2" xfId="32603" xr:uid="{00000000-0005-0000-0000-000026360000}"/>
    <cellStyle name="Normal 2 3 2 12 4 7 3" xfId="32604" xr:uid="{00000000-0005-0000-0000-000027360000}"/>
    <cellStyle name="Normal 2 3 2 12 4 7 3 2" xfId="32606" xr:uid="{00000000-0005-0000-0000-000028360000}"/>
    <cellStyle name="Normal 2 3 2 12 4 7 3 2 2" xfId="32608" xr:uid="{00000000-0005-0000-0000-000029360000}"/>
    <cellStyle name="Normal 2 3 2 12 4 7 3 2 3" xfId="32611" xr:uid="{00000000-0005-0000-0000-00002A360000}"/>
    <cellStyle name="Normal 2 3 2 12 4 7 3 2 3 2" xfId="32612" xr:uid="{00000000-0005-0000-0000-00002B360000}"/>
    <cellStyle name="Normal 2 3 2 12 4 7 3 2 3 2 2" xfId="32617" xr:uid="{00000000-0005-0000-0000-00002C360000}"/>
    <cellStyle name="Normal 2 3 2 12 4 7 3 3" xfId="32610" xr:uid="{00000000-0005-0000-0000-00002D360000}"/>
    <cellStyle name="Normal 2 3 2 12 4 7 3 3 2" xfId="32613" xr:uid="{00000000-0005-0000-0000-00002E360000}"/>
    <cellStyle name="Normal 2 3 2 12 4 8" xfId="32614" xr:uid="{00000000-0005-0000-0000-00002F360000}"/>
    <cellStyle name="Normal 2 3 2 12 5" xfId="3453" xr:uid="{00000000-0005-0000-0000-000030360000}"/>
    <cellStyle name="Normal 2 3 2 12 5 2" xfId="11599" xr:uid="{00000000-0005-0000-0000-000031360000}"/>
    <cellStyle name="Normal 2 3 2 12 5 2 2" xfId="27895" xr:uid="{00000000-0005-0000-0000-000032360000}"/>
    <cellStyle name="Normal 2 3 2 12 5 3" xfId="19749" xr:uid="{00000000-0005-0000-0000-000033360000}"/>
    <cellStyle name="Normal 2 3 2 12 6" xfId="6006" xr:uid="{00000000-0005-0000-0000-000034360000}"/>
    <cellStyle name="Normal 2 3 2 12 6 2" xfId="14152" xr:uid="{00000000-0005-0000-0000-000035360000}"/>
    <cellStyle name="Normal 2 3 2 12 6 2 2" xfId="30448" xr:uid="{00000000-0005-0000-0000-000036360000}"/>
    <cellStyle name="Normal 2 3 2 12 6 3" xfId="22302" xr:uid="{00000000-0005-0000-0000-000037360000}"/>
    <cellStyle name="Normal 2 3 2 12 7" xfId="8853" xr:uid="{00000000-0005-0000-0000-000038360000}"/>
    <cellStyle name="Normal 2 3 2 12 7 2" xfId="25149" xr:uid="{00000000-0005-0000-0000-000039360000}"/>
    <cellStyle name="Normal 2 3 2 12 8" xfId="17003" xr:uid="{00000000-0005-0000-0000-00003A360000}"/>
    <cellStyle name="Normal 2 3 2 13" xfId="719" xr:uid="{00000000-0005-0000-0000-00003B360000}"/>
    <cellStyle name="Normal 2 3 2 13 2" xfId="2129" xr:uid="{00000000-0005-0000-0000-00003C360000}"/>
    <cellStyle name="Normal 2 3 2 13 2 2" xfId="4682" xr:uid="{00000000-0005-0000-0000-00003D360000}"/>
    <cellStyle name="Normal 2 3 2 13 2 2 2" xfId="12828" xr:uid="{00000000-0005-0000-0000-00003E360000}"/>
    <cellStyle name="Normal 2 3 2 13 2 2 2 2" xfId="29124" xr:uid="{00000000-0005-0000-0000-00003F360000}"/>
    <cellStyle name="Normal 2 3 2 13 2 2 3" xfId="20978" xr:uid="{00000000-0005-0000-0000-000040360000}"/>
    <cellStyle name="Normal 2 3 2 13 2 3" xfId="7428" xr:uid="{00000000-0005-0000-0000-000041360000}"/>
    <cellStyle name="Normal 2 3 2 13 2 3 2" xfId="15574" xr:uid="{00000000-0005-0000-0000-000042360000}"/>
    <cellStyle name="Normal 2 3 2 13 2 3 2 2" xfId="31870" xr:uid="{00000000-0005-0000-0000-000043360000}"/>
    <cellStyle name="Normal 2 3 2 13 2 3 3" xfId="23724" xr:uid="{00000000-0005-0000-0000-000044360000}"/>
    <cellStyle name="Normal 2 3 2 13 2 4" xfId="10275" xr:uid="{00000000-0005-0000-0000-000045360000}"/>
    <cellStyle name="Normal 2 3 2 13 2 4 2" xfId="26571" xr:uid="{00000000-0005-0000-0000-000046360000}"/>
    <cellStyle name="Normal 2 3 2 13 2 5" xfId="18425" xr:uid="{00000000-0005-0000-0000-000047360000}"/>
    <cellStyle name="Normal 2 3 2 13 3" xfId="3464" xr:uid="{00000000-0005-0000-0000-000048360000}"/>
    <cellStyle name="Normal 2 3 2 13 3 2" xfId="11610" xr:uid="{00000000-0005-0000-0000-000049360000}"/>
    <cellStyle name="Normal 2 3 2 13 3 2 2" xfId="27906" xr:uid="{00000000-0005-0000-0000-00004A360000}"/>
    <cellStyle name="Normal 2 3 2 13 3 3" xfId="19760" xr:uid="{00000000-0005-0000-0000-00004B360000}"/>
    <cellStyle name="Normal 2 3 2 13 4" xfId="6018" xr:uid="{00000000-0005-0000-0000-00004C360000}"/>
    <cellStyle name="Normal 2 3 2 13 4 2" xfId="14164" xr:uid="{00000000-0005-0000-0000-00004D360000}"/>
    <cellStyle name="Normal 2 3 2 13 4 2 2" xfId="30460" xr:uid="{00000000-0005-0000-0000-00004E360000}"/>
    <cellStyle name="Normal 2 3 2 13 4 3" xfId="22314" xr:uid="{00000000-0005-0000-0000-00004F360000}"/>
    <cellStyle name="Normal 2 3 2 13 5" xfId="8865" xr:uid="{00000000-0005-0000-0000-000050360000}"/>
    <cellStyle name="Normal 2 3 2 13 5 2" xfId="25161" xr:uid="{00000000-0005-0000-0000-000051360000}"/>
    <cellStyle name="Normal 2 3 2 13 6" xfId="17015" xr:uid="{00000000-0005-0000-0000-000052360000}"/>
    <cellStyle name="Normal 2 3 2 14" xfId="1424" xr:uid="{00000000-0005-0000-0000-000053360000}"/>
    <cellStyle name="Normal 2 3 2 14 2" xfId="4073" xr:uid="{00000000-0005-0000-0000-000054360000}"/>
    <cellStyle name="Normal 2 3 2 14 2 2" xfId="12219" xr:uid="{00000000-0005-0000-0000-000055360000}"/>
    <cellStyle name="Normal 2 3 2 14 2 2 2" xfId="28515" xr:uid="{00000000-0005-0000-0000-000056360000}"/>
    <cellStyle name="Normal 2 3 2 14 2 3" xfId="20369" xr:uid="{00000000-0005-0000-0000-000057360000}"/>
    <cellStyle name="Normal 2 3 2 14 3" xfId="6723" xr:uid="{00000000-0005-0000-0000-000058360000}"/>
    <cellStyle name="Normal 2 3 2 14 3 2" xfId="14869" xr:uid="{00000000-0005-0000-0000-000059360000}"/>
    <cellStyle name="Normal 2 3 2 14 3 2 2" xfId="31165" xr:uid="{00000000-0005-0000-0000-00005A360000}"/>
    <cellStyle name="Normal 2 3 2 14 3 3" xfId="23019" xr:uid="{00000000-0005-0000-0000-00005B360000}"/>
    <cellStyle name="Normal 2 3 2 14 4" xfId="9570" xr:uid="{00000000-0005-0000-0000-00005C360000}"/>
    <cellStyle name="Normal 2 3 2 14 4 2" xfId="25866" xr:uid="{00000000-0005-0000-0000-00005D360000}"/>
    <cellStyle name="Normal 2 3 2 14 5" xfId="17720" xr:uid="{00000000-0005-0000-0000-00005E360000}"/>
    <cellStyle name="Normal 2 3 2 15" xfId="2855" xr:uid="{00000000-0005-0000-0000-00005F360000}"/>
    <cellStyle name="Normal 2 3 2 15 2" xfId="11001" xr:uid="{00000000-0005-0000-0000-000060360000}"/>
    <cellStyle name="Normal 2 3 2 15 2 2" xfId="27297" xr:uid="{00000000-0005-0000-0000-000061360000}"/>
    <cellStyle name="Normal 2 3 2 15 3" xfId="19151" xr:uid="{00000000-0005-0000-0000-000062360000}"/>
    <cellStyle name="Normal 2 3 2 16" xfId="5313" xr:uid="{00000000-0005-0000-0000-000063360000}"/>
    <cellStyle name="Normal 2 3 2 16 2" xfId="13459" xr:uid="{00000000-0005-0000-0000-000064360000}"/>
    <cellStyle name="Normal 2 3 2 16 2 2" xfId="29755" xr:uid="{00000000-0005-0000-0000-000065360000}"/>
    <cellStyle name="Normal 2 3 2 16 3" xfId="21609" xr:uid="{00000000-0005-0000-0000-000066360000}"/>
    <cellStyle name="Normal 2 3 2 17" xfId="8160" xr:uid="{00000000-0005-0000-0000-000067360000}"/>
    <cellStyle name="Normal 2 3 2 17 2" xfId="24456" xr:uid="{00000000-0005-0000-0000-000068360000}"/>
    <cellStyle name="Normal 2 3 2 18" xfId="16310" xr:uid="{00000000-0005-0000-0000-000069360000}"/>
    <cellStyle name="Normal 2 3 2 2" xfId="17" xr:uid="{00000000-0005-0000-0000-00006A360000}"/>
    <cellStyle name="Normal 2 3 2 2 10" xfId="723" xr:uid="{00000000-0005-0000-0000-00006B360000}"/>
    <cellStyle name="Normal 2 3 2 2 10 2" xfId="2133" xr:uid="{00000000-0005-0000-0000-00006C360000}"/>
    <cellStyle name="Normal 2 3 2 2 10 2 2" xfId="4685" xr:uid="{00000000-0005-0000-0000-00006D360000}"/>
    <cellStyle name="Normal 2 3 2 2 10 2 2 2" xfId="12831" xr:uid="{00000000-0005-0000-0000-00006E360000}"/>
    <cellStyle name="Normal 2 3 2 2 10 2 2 2 2" xfId="29127" xr:uid="{00000000-0005-0000-0000-00006F360000}"/>
    <cellStyle name="Normal 2 3 2 2 10 2 2 3" xfId="20981" xr:uid="{00000000-0005-0000-0000-000070360000}"/>
    <cellStyle name="Normal 2 3 2 2 10 2 3" xfId="7432" xr:uid="{00000000-0005-0000-0000-000071360000}"/>
    <cellStyle name="Normal 2 3 2 2 10 2 3 2" xfId="15578" xr:uid="{00000000-0005-0000-0000-000072360000}"/>
    <cellStyle name="Normal 2 3 2 2 10 2 3 2 2" xfId="31874" xr:uid="{00000000-0005-0000-0000-000073360000}"/>
    <cellStyle name="Normal 2 3 2 2 10 2 3 3" xfId="23728" xr:uid="{00000000-0005-0000-0000-000074360000}"/>
    <cellStyle name="Normal 2 3 2 2 10 2 4" xfId="10279" xr:uid="{00000000-0005-0000-0000-000075360000}"/>
    <cellStyle name="Normal 2 3 2 2 10 2 4 2" xfId="26575" xr:uid="{00000000-0005-0000-0000-000076360000}"/>
    <cellStyle name="Normal 2 3 2 2 10 2 5" xfId="18429" xr:uid="{00000000-0005-0000-0000-000077360000}"/>
    <cellStyle name="Normal 2 3 2 2 10 3" xfId="3467" xr:uid="{00000000-0005-0000-0000-000078360000}"/>
    <cellStyle name="Normal 2 3 2 2 10 3 2" xfId="11613" xr:uid="{00000000-0005-0000-0000-000079360000}"/>
    <cellStyle name="Normal 2 3 2 2 10 3 2 2" xfId="27909" xr:uid="{00000000-0005-0000-0000-00007A360000}"/>
    <cellStyle name="Normal 2 3 2 2 10 3 3" xfId="19763" xr:uid="{00000000-0005-0000-0000-00007B360000}"/>
    <cellStyle name="Normal 2 3 2 2 10 4" xfId="6022" xr:uid="{00000000-0005-0000-0000-00007C360000}"/>
    <cellStyle name="Normal 2 3 2 2 10 4 2" xfId="14168" xr:uid="{00000000-0005-0000-0000-00007D360000}"/>
    <cellStyle name="Normal 2 3 2 2 10 4 2 2" xfId="30464" xr:uid="{00000000-0005-0000-0000-00007E360000}"/>
    <cellStyle name="Normal 2 3 2 2 10 4 3" xfId="22318" xr:uid="{00000000-0005-0000-0000-00007F360000}"/>
    <cellStyle name="Normal 2 3 2 2 10 5" xfId="8869" xr:uid="{00000000-0005-0000-0000-000080360000}"/>
    <cellStyle name="Normal 2 3 2 2 10 5 2" xfId="25165" xr:uid="{00000000-0005-0000-0000-000081360000}"/>
    <cellStyle name="Normal 2 3 2 2 10 6" xfId="17019" xr:uid="{00000000-0005-0000-0000-000082360000}"/>
    <cellStyle name="Normal 2 3 2 2 11" xfId="1428" xr:uid="{00000000-0005-0000-0000-000083360000}"/>
    <cellStyle name="Normal 2 3 2 2 11 2" xfId="4076" xr:uid="{00000000-0005-0000-0000-000084360000}"/>
    <cellStyle name="Normal 2 3 2 2 11 2 2" xfId="12222" xr:uid="{00000000-0005-0000-0000-000085360000}"/>
    <cellStyle name="Normal 2 3 2 2 11 2 2 2" xfId="28518" xr:uid="{00000000-0005-0000-0000-000086360000}"/>
    <cellStyle name="Normal 2 3 2 2 11 2 3" xfId="20372" xr:uid="{00000000-0005-0000-0000-000087360000}"/>
    <cellStyle name="Normal 2 3 2 2 11 3" xfId="6727" xr:uid="{00000000-0005-0000-0000-000088360000}"/>
    <cellStyle name="Normal 2 3 2 2 11 3 2" xfId="14873" xr:uid="{00000000-0005-0000-0000-000089360000}"/>
    <cellStyle name="Normal 2 3 2 2 11 3 2 2" xfId="31169" xr:uid="{00000000-0005-0000-0000-00008A360000}"/>
    <cellStyle name="Normal 2 3 2 2 11 3 3" xfId="23023" xr:uid="{00000000-0005-0000-0000-00008B360000}"/>
    <cellStyle name="Normal 2 3 2 2 11 4" xfId="9574" xr:uid="{00000000-0005-0000-0000-00008C360000}"/>
    <cellStyle name="Normal 2 3 2 2 11 4 2" xfId="25870" xr:uid="{00000000-0005-0000-0000-00008D360000}"/>
    <cellStyle name="Normal 2 3 2 2 11 5" xfId="17724" xr:uid="{00000000-0005-0000-0000-00008E360000}"/>
    <cellStyle name="Normal 2 3 2 2 12" xfId="2858" xr:uid="{00000000-0005-0000-0000-00008F360000}"/>
    <cellStyle name="Normal 2 3 2 2 12 2" xfId="11004" xr:uid="{00000000-0005-0000-0000-000090360000}"/>
    <cellStyle name="Normal 2 3 2 2 12 2 2" xfId="27300" xr:uid="{00000000-0005-0000-0000-000091360000}"/>
    <cellStyle name="Normal 2 3 2 2 12 3" xfId="19154" xr:uid="{00000000-0005-0000-0000-000092360000}"/>
    <cellStyle name="Normal 2 3 2 2 13" xfId="5317" xr:uid="{00000000-0005-0000-0000-000093360000}"/>
    <cellStyle name="Normal 2 3 2 2 13 2" xfId="13463" xr:uid="{00000000-0005-0000-0000-000094360000}"/>
    <cellStyle name="Normal 2 3 2 2 13 2 2" xfId="29759" xr:uid="{00000000-0005-0000-0000-000095360000}"/>
    <cellStyle name="Normal 2 3 2 2 13 3" xfId="21613" xr:uid="{00000000-0005-0000-0000-000096360000}"/>
    <cellStyle name="Normal 2 3 2 2 14" xfId="8164" xr:uid="{00000000-0005-0000-0000-000097360000}"/>
    <cellStyle name="Normal 2 3 2 2 14 2" xfId="24460" xr:uid="{00000000-0005-0000-0000-000098360000}"/>
    <cellStyle name="Normal 2 3 2 2 15" xfId="16314" xr:uid="{00000000-0005-0000-0000-000099360000}"/>
    <cellStyle name="Normal 2 3 2 2 2" xfId="28" xr:uid="{00000000-0005-0000-0000-00009A360000}"/>
    <cellStyle name="Normal 2 3 2 2 2 10" xfId="2867" xr:uid="{00000000-0005-0000-0000-00009B360000}"/>
    <cellStyle name="Normal 2 3 2 2 2 10 2" xfId="11013" xr:uid="{00000000-0005-0000-0000-00009C360000}"/>
    <cellStyle name="Normal 2 3 2 2 2 10 2 2" xfId="27309" xr:uid="{00000000-0005-0000-0000-00009D360000}"/>
    <cellStyle name="Normal 2 3 2 2 2 10 3" xfId="19163" xr:uid="{00000000-0005-0000-0000-00009E360000}"/>
    <cellStyle name="Normal 2 3 2 2 2 11" xfId="5328" xr:uid="{00000000-0005-0000-0000-00009F360000}"/>
    <cellStyle name="Normal 2 3 2 2 2 11 2" xfId="13474" xr:uid="{00000000-0005-0000-0000-0000A0360000}"/>
    <cellStyle name="Normal 2 3 2 2 2 11 2 2" xfId="29770" xr:uid="{00000000-0005-0000-0000-0000A1360000}"/>
    <cellStyle name="Normal 2 3 2 2 2 11 3" xfId="21624" xr:uid="{00000000-0005-0000-0000-0000A2360000}"/>
    <cellStyle name="Normal 2 3 2 2 2 12" xfId="8175" xr:uid="{00000000-0005-0000-0000-0000A3360000}"/>
    <cellStyle name="Normal 2 3 2 2 2 12 2" xfId="24471" xr:uid="{00000000-0005-0000-0000-0000A4360000}"/>
    <cellStyle name="Normal 2 3 2 2 2 13" xfId="16325" xr:uid="{00000000-0005-0000-0000-0000A5360000}"/>
    <cellStyle name="Normal 2 3 2 2 2 2" xfId="50" xr:uid="{00000000-0005-0000-0000-0000A6360000}"/>
    <cellStyle name="Normal 2 3 2 2 2 2 10" xfId="5350" xr:uid="{00000000-0005-0000-0000-0000A7360000}"/>
    <cellStyle name="Normal 2 3 2 2 2 2 10 2" xfId="13496" xr:uid="{00000000-0005-0000-0000-0000A8360000}"/>
    <cellStyle name="Normal 2 3 2 2 2 2 10 2 2" xfId="29792" xr:uid="{00000000-0005-0000-0000-0000A9360000}"/>
    <cellStyle name="Normal 2 3 2 2 2 2 10 3" xfId="21646" xr:uid="{00000000-0005-0000-0000-0000AA360000}"/>
    <cellStyle name="Normal 2 3 2 2 2 2 11" xfId="8197" xr:uid="{00000000-0005-0000-0000-0000AB360000}"/>
    <cellStyle name="Normal 2 3 2 2 2 2 11 2" xfId="24493" xr:uid="{00000000-0005-0000-0000-0000AC360000}"/>
    <cellStyle name="Normal 2 3 2 2 2 2 12" xfId="16347" xr:uid="{00000000-0005-0000-0000-0000AD360000}"/>
    <cellStyle name="Normal 2 3 2 2 2 2 2" xfId="94" xr:uid="{00000000-0005-0000-0000-0000AE360000}"/>
    <cellStyle name="Normal 2 3 2 2 2 2 2 10" xfId="8241" xr:uid="{00000000-0005-0000-0000-0000AF360000}"/>
    <cellStyle name="Normal 2 3 2 2 2 2 2 10 2" xfId="24537" xr:uid="{00000000-0005-0000-0000-0000B0360000}"/>
    <cellStyle name="Normal 2 3 2 2 2 2 2 11" xfId="16391" xr:uid="{00000000-0005-0000-0000-0000B1360000}"/>
    <cellStyle name="Normal 2 3 2 2 2 2 2 2" xfId="184" xr:uid="{00000000-0005-0000-0000-0000B2360000}"/>
    <cellStyle name="Normal 2 3 2 2 2 2 2 2 2" xfId="528" xr:uid="{00000000-0005-0000-0000-0000B3360000}"/>
    <cellStyle name="Normal 2 3 2 2 2 2 2 2 2 2" xfId="1234" xr:uid="{00000000-0005-0000-0000-0000B4360000}"/>
    <cellStyle name="Normal 2 3 2 2 2 2 2 2 2 2 2" xfId="2644" xr:uid="{00000000-0005-0000-0000-0000B5360000}"/>
    <cellStyle name="Normal 2 3 2 2 2 2 2 2 2 2 2 2" xfId="5118" xr:uid="{00000000-0005-0000-0000-0000B6360000}"/>
    <cellStyle name="Normal 2 3 2 2 2 2 2 2 2 2 2 2 2" xfId="13264" xr:uid="{00000000-0005-0000-0000-0000B7360000}"/>
    <cellStyle name="Normal 2 3 2 2 2 2 2 2 2 2 2 2 2 2" xfId="29560" xr:uid="{00000000-0005-0000-0000-0000B8360000}"/>
    <cellStyle name="Normal 2 3 2 2 2 2 2 2 2 2 2 2 3" xfId="21414" xr:uid="{00000000-0005-0000-0000-0000B9360000}"/>
    <cellStyle name="Normal 2 3 2 2 2 2 2 2 2 2 2 3" xfId="7943" xr:uid="{00000000-0005-0000-0000-0000BA360000}"/>
    <cellStyle name="Normal 2 3 2 2 2 2 2 2 2 2 2 3 2" xfId="16089" xr:uid="{00000000-0005-0000-0000-0000BB360000}"/>
    <cellStyle name="Normal 2 3 2 2 2 2 2 2 2 2 2 3 2 2" xfId="32385" xr:uid="{00000000-0005-0000-0000-0000BC360000}"/>
    <cellStyle name="Normal 2 3 2 2 2 2 2 2 2 2 2 3 3" xfId="24239" xr:uid="{00000000-0005-0000-0000-0000BD360000}"/>
    <cellStyle name="Normal 2 3 2 2 2 2 2 2 2 2 2 4" xfId="10790" xr:uid="{00000000-0005-0000-0000-0000BE360000}"/>
    <cellStyle name="Normal 2 3 2 2 2 2 2 2 2 2 2 4 2" xfId="27086" xr:uid="{00000000-0005-0000-0000-0000BF360000}"/>
    <cellStyle name="Normal 2 3 2 2 2 2 2 2 2 2 2 5" xfId="18940" xr:uid="{00000000-0005-0000-0000-0000C0360000}"/>
    <cellStyle name="Normal 2 3 2 2 2 2 2 2 2 2 3" xfId="3900" xr:uid="{00000000-0005-0000-0000-0000C1360000}"/>
    <cellStyle name="Normal 2 3 2 2 2 2 2 2 2 2 3 2" xfId="12046" xr:uid="{00000000-0005-0000-0000-0000C2360000}"/>
    <cellStyle name="Normal 2 3 2 2 2 2 2 2 2 2 3 2 2" xfId="28342" xr:uid="{00000000-0005-0000-0000-0000C3360000}"/>
    <cellStyle name="Normal 2 3 2 2 2 2 2 2 2 2 3 3" xfId="20196" xr:uid="{00000000-0005-0000-0000-0000C4360000}"/>
    <cellStyle name="Normal 2 3 2 2 2 2 2 2 2 2 4" xfId="6533" xr:uid="{00000000-0005-0000-0000-0000C5360000}"/>
    <cellStyle name="Normal 2 3 2 2 2 2 2 2 2 2 4 2" xfId="14679" xr:uid="{00000000-0005-0000-0000-0000C6360000}"/>
    <cellStyle name="Normal 2 3 2 2 2 2 2 2 2 2 4 2 2" xfId="30975" xr:uid="{00000000-0005-0000-0000-0000C7360000}"/>
    <cellStyle name="Normal 2 3 2 2 2 2 2 2 2 2 4 3" xfId="22829" xr:uid="{00000000-0005-0000-0000-0000C8360000}"/>
    <cellStyle name="Normal 2 3 2 2 2 2 2 2 2 2 5" xfId="9380" xr:uid="{00000000-0005-0000-0000-0000C9360000}"/>
    <cellStyle name="Normal 2 3 2 2 2 2 2 2 2 2 5 2" xfId="25676" xr:uid="{00000000-0005-0000-0000-0000CA360000}"/>
    <cellStyle name="Normal 2 3 2 2 2 2 2 2 2 2 6" xfId="17530" xr:uid="{00000000-0005-0000-0000-0000CB360000}"/>
    <cellStyle name="Normal 2 3 2 2 2 2 2 2 2 3" xfId="1939" xr:uid="{00000000-0005-0000-0000-0000CC360000}"/>
    <cellStyle name="Normal 2 3 2 2 2 2 2 2 2 3 2" xfId="4509" xr:uid="{00000000-0005-0000-0000-0000CD360000}"/>
    <cellStyle name="Normal 2 3 2 2 2 2 2 2 2 3 2 2" xfId="12655" xr:uid="{00000000-0005-0000-0000-0000CE360000}"/>
    <cellStyle name="Normal 2 3 2 2 2 2 2 2 2 3 2 2 2" xfId="28951" xr:uid="{00000000-0005-0000-0000-0000CF360000}"/>
    <cellStyle name="Normal 2 3 2 2 2 2 2 2 2 3 2 3" xfId="20805" xr:uid="{00000000-0005-0000-0000-0000D0360000}"/>
    <cellStyle name="Normal 2 3 2 2 2 2 2 2 2 3 3" xfId="7238" xr:uid="{00000000-0005-0000-0000-0000D1360000}"/>
    <cellStyle name="Normal 2 3 2 2 2 2 2 2 2 3 3 2" xfId="15384" xr:uid="{00000000-0005-0000-0000-0000D2360000}"/>
    <cellStyle name="Normal 2 3 2 2 2 2 2 2 2 3 3 2 2" xfId="31680" xr:uid="{00000000-0005-0000-0000-0000D3360000}"/>
    <cellStyle name="Normal 2 3 2 2 2 2 2 2 2 3 3 3" xfId="23534" xr:uid="{00000000-0005-0000-0000-0000D4360000}"/>
    <cellStyle name="Normal 2 3 2 2 2 2 2 2 2 3 4" xfId="10085" xr:uid="{00000000-0005-0000-0000-0000D5360000}"/>
    <cellStyle name="Normal 2 3 2 2 2 2 2 2 2 3 4 2" xfId="26381" xr:uid="{00000000-0005-0000-0000-0000D6360000}"/>
    <cellStyle name="Normal 2 3 2 2 2 2 2 2 2 3 5" xfId="18235" xr:uid="{00000000-0005-0000-0000-0000D7360000}"/>
    <cellStyle name="Normal 2 3 2 2 2 2 2 2 2 4" xfId="3291" xr:uid="{00000000-0005-0000-0000-0000D8360000}"/>
    <cellStyle name="Normal 2 3 2 2 2 2 2 2 2 4 2" xfId="11437" xr:uid="{00000000-0005-0000-0000-0000D9360000}"/>
    <cellStyle name="Normal 2 3 2 2 2 2 2 2 2 4 2 2" xfId="27733" xr:uid="{00000000-0005-0000-0000-0000DA360000}"/>
    <cellStyle name="Normal 2 3 2 2 2 2 2 2 2 4 3" xfId="19587" xr:uid="{00000000-0005-0000-0000-0000DB360000}"/>
    <cellStyle name="Normal 2 3 2 2 2 2 2 2 2 5" xfId="5828" xr:uid="{00000000-0005-0000-0000-0000DC360000}"/>
    <cellStyle name="Normal 2 3 2 2 2 2 2 2 2 5 2" xfId="13974" xr:uid="{00000000-0005-0000-0000-0000DD360000}"/>
    <cellStyle name="Normal 2 3 2 2 2 2 2 2 2 5 2 2" xfId="30270" xr:uid="{00000000-0005-0000-0000-0000DE360000}"/>
    <cellStyle name="Normal 2 3 2 2 2 2 2 2 2 5 3" xfId="22124" xr:uid="{00000000-0005-0000-0000-0000DF360000}"/>
    <cellStyle name="Normal 2 3 2 2 2 2 2 2 2 6" xfId="8675" xr:uid="{00000000-0005-0000-0000-0000E0360000}"/>
    <cellStyle name="Normal 2 3 2 2 2 2 2 2 2 6 2" xfId="24971" xr:uid="{00000000-0005-0000-0000-0000E1360000}"/>
    <cellStyle name="Normal 2 3 2 2 2 2 2 2 2 7" xfId="16825" xr:uid="{00000000-0005-0000-0000-0000E2360000}"/>
    <cellStyle name="Normal 2 3 2 2 2 2 2 2 3" xfId="890" xr:uid="{00000000-0005-0000-0000-0000E3360000}"/>
    <cellStyle name="Normal 2 3 2 2 2 2 2 2 3 2" xfId="2300" xr:uid="{00000000-0005-0000-0000-0000E4360000}"/>
    <cellStyle name="Normal 2 3 2 2 2 2 2 2 3 2 2" xfId="4822" xr:uid="{00000000-0005-0000-0000-0000E5360000}"/>
    <cellStyle name="Normal 2 3 2 2 2 2 2 2 3 2 2 2" xfId="12968" xr:uid="{00000000-0005-0000-0000-0000E6360000}"/>
    <cellStyle name="Normal 2 3 2 2 2 2 2 2 3 2 2 2 2" xfId="29264" xr:uid="{00000000-0005-0000-0000-0000E7360000}"/>
    <cellStyle name="Normal 2 3 2 2 2 2 2 2 3 2 2 3" xfId="21118" xr:uid="{00000000-0005-0000-0000-0000E8360000}"/>
    <cellStyle name="Normal 2 3 2 2 2 2 2 2 3 2 3" xfId="7599" xr:uid="{00000000-0005-0000-0000-0000E9360000}"/>
    <cellStyle name="Normal 2 3 2 2 2 2 2 2 3 2 3 2" xfId="15745" xr:uid="{00000000-0005-0000-0000-0000EA360000}"/>
    <cellStyle name="Normal 2 3 2 2 2 2 2 2 3 2 3 2 2" xfId="32041" xr:uid="{00000000-0005-0000-0000-0000EB360000}"/>
    <cellStyle name="Normal 2 3 2 2 2 2 2 2 3 2 3 3" xfId="23895" xr:uid="{00000000-0005-0000-0000-0000EC360000}"/>
    <cellStyle name="Normal 2 3 2 2 2 2 2 2 3 2 4" xfId="10446" xr:uid="{00000000-0005-0000-0000-0000ED360000}"/>
    <cellStyle name="Normal 2 3 2 2 2 2 2 2 3 2 4 2" xfId="26742" xr:uid="{00000000-0005-0000-0000-0000EE360000}"/>
    <cellStyle name="Normal 2 3 2 2 2 2 2 2 3 2 5" xfId="18596" xr:uid="{00000000-0005-0000-0000-0000EF360000}"/>
    <cellStyle name="Normal 2 3 2 2 2 2 2 2 3 3" xfId="3604" xr:uid="{00000000-0005-0000-0000-0000F0360000}"/>
    <cellStyle name="Normal 2 3 2 2 2 2 2 2 3 3 2" xfId="11750" xr:uid="{00000000-0005-0000-0000-0000F1360000}"/>
    <cellStyle name="Normal 2 3 2 2 2 2 2 2 3 3 2 2" xfId="28046" xr:uid="{00000000-0005-0000-0000-0000F2360000}"/>
    <cellStyle name="Normal 2 3 2 2 2 2 2 2 3 3 3" xfId="19900" xr:uid="{00000000-0005-0000-0000-0000F3360000}"/>
    <cellStyle name="Normal 2 3 2 2 2 2 2 2 3 4" xfId="6189" xr:uid="{00000000-0005-0000-0000-0000F4360000}"/>
    <cellStyle name="Normal 2 3 2 2 2 2 2 2 3 4 2" xfId="14335" xr:uid="{00000000-0005-0000-0000-0000F5360000}"/>
    <cellStyle name="Normal 2 3 2 2 2 2 2 2 3 4 2 2" xfId="30631" xr:uid="{00000000-0005-0000-0000-0000F6360000}"/>
    <cellStyle name="Normal 2 3 2 2 2 2 2 2 3 4 3" xfId="22485" xr:uid="{00000000-0005-0000-0000-0000F7360000}"/>
    <cellStyle name="Normal 2 3 2 2 2 2 2 2 3 5" xfId="9036" xr:uid="{00000000-0005-0000-0000-0000F8360000}"/>
    <cellStyle name="Normal 2 3 2 2 2 2 2 2 3 5 2" xfId="25332" xr:uid="{00000000-0005-0000-0000-0000F9360000}"/>
    <cellStyle name="Normal 2 3 2 2 2 2 2 2 3 6" xfId="17186" xr:uid="{00000000-0005-0000-0000-0000FA360000}"/>
    <cellStyle name="Normal 2 3 2 2 2 2 2 2 4" xfId="1595" xr:uid="{00000000-0005-0000-0000-0000FB360000}"/>
    <cellStyle name="Normal 2 3 2 2 2 2 2 2 4 2" xfId="4213" xr:uid="{00000000-0005-0000-0000-0000FC360000}"/>
    <cellStyle name="Normal 2 3 2 2 2 2 2 2 4 2 2" xfId="12359" xr:uid="{00000000-0005-0000-0000-0000FD360000}"/>
    <cellStyle name="Normal 2 3 2 2 2 2 2 2 4 2 2 2" xfId="28655" xr:uid="{00000000-0005-0000-0000-0000FE360000}"/>
    <cellStyle name="Normal 2 3 2 2 2 2 2 2 4 2 3" xfId="20509" xr:uid="{00000000-0005-0000-0000-0000FF360000}"/>
    <cellStyle name="Normal 2 3 2 2 2 2 2 2 4 3" xfId="6894" xr:uid="{00000000-0005-0000-0000-000000370000}"/>
    <cellStyle name="Normal 2 3 2 2 2 2 2 2 4 3 2" xfId="15040" xr:uid="{00000000-0005-0000-0000-000001370000}"/>
    <cellStyle name="Normal 2 3 2 2 2 2 2 2 4 3 2 2" xfId="31336" xr:uid="{00000000-0005-0000-0000-000002370000}"/>
    <cellStyle name="Normal 2 3 2 2 2 2 2 2 4 3 3" xfId="23190" xr:uid="{00000000-0005-0000-0000-000003370000}"/>
    <cellStyle name="Normal 2 3 2 2 2 2 2 2 4 4" xfId="9741" xr:uid="{00000000-0005-0000-0000-000004370000}"/>
    <cellStyle name="Normal 2 3 2 2 2 2 2 2 4 4 2" xfId="26037" xr:uid="{00000000-0005-0000-0000-000005370000}"/>
    <cellStyle name="Normal 2 3 2 2 2 2 2 2 4 5" xfId="17891" xr:uid="{00000000-0005-0000-0000-000006370000}"/>
    <cellStyle name="Normal 2 3 2 2 2 2 2 2 5" xfId="2995" xr:uid="{00000000-0005-0000-0000-000007370000}"/>
    <cellStyle name="Normal 2 3 2 2 2 2 2 2 5 2" xfId="11141" xr:uid="{00000000-0005-0000-0000-000008370000}"/>
    <cellStyle name="Normal 2 3 2 2 2 2 2 2 5 2 2" xfId="27437" xr:uid="{00000000-0005-0000-0000-000009370000}"/>
    <cellStyle name="Normal 2 3 2 2 2 2 2 2 5 3" xfId="19291" xr:uid="{00000000-0005-0000-0000-00000A370000}"/>
    <cellStyle name="Normal 2 3 2 2 2 2 2 2 6" xfId="5484" xr:uid="{00000000-0005-0000-0000-00000B370000}"/>
    <cellStyle name="Normal 2 3 2 2 2 2 2 2 6 2" xfId="13630" xr:uid="{00000000-0005-0000-0000-00000C370000}"/>
    <cellStyle name="Normal 2 3 2 2 2 2 2 2 6 2 2" xfId="29926" xr:uid="{00000000-0005-0000-0000-00000D370000}"/>
    <cellStyle name="Normal 2 3 2 2 2 2 2 2 6 3" xfId="21780" xr:uid="{00000000-0005-0000-0000-00000E370000}"/>
    <cellStyle name="Normal 2 3 2 2 2 2 2 2 7" xfId="8331" xr:uid="{00000000-0005-0000-0000-00000F370000}"/>
    <cellStyle name="Normal 2 3 2 2 2 2 2 2 7 2" xfId="24627" xr:uid="{00000000-0005-0000-0000-000010370000}"/>
    <cellStyle name="Normal 2 3 2 2 2 2 2 2 8" xfId="16481" xr:uid="{00000000-0005-0000-0000-000011370000}"/>
    <cellStyle name="Normal 2 3 2 2 2 2 2 3" xfId="258" xr:uid="{00000000-0005-0000-0000-000012370000}"/>
    <cellStyle name="Normal 2 3 2 2 2 2 2 3 2" xfId="602" xr:uid="{00000000-0005-0000-0000-000013370000}"/>
    <cellStyle name="Normal 2 3 2 2 2 2 2 3 2 2" xfId="1308" xr:uid="{00000000-0005-0000-0000-000014370000}"/>
    <cellStyle name="Normal 2 3 2 2 2 2 2 3 2 2 2" xfId="2718" xr:uid="{00000000-0005-0000-0000-000015370000}"/>
    <cellStyle name="Normal 2 3 2 2 2 2 2 3 2 2 2 2" xfId="5192" xr:uid="{00000000-0005-0000-0000-000016370000}"/>
    <cellStyle name="Normal 2 3 2 2 2 2 2 3 2 2 2 2 2" xfId="13338" xr:uid="{00000000-0005-0000-0000-000017370000}"/>
    <cellStyle name="Normal 2 3 2 2 2 2 2 3 2 2 2 2 2 2" xfId="29634" xr:uid="{00000000-0005-0000-0000-000018370000}"/>
    <cellStyle name="Normal 2 3 2 2 2 2 2 3 2 2 2 2 3" xfId="21488" xr:uid="{00000000-0005-0000-0000-000019370000}"/>
    <cellStyle name="Normal 2 3 2 2 2 2 2 3 2 2 2 3" xfId="8017" xr:uid="{00000000-0005-0000-0000-00001A370000}"/>
    <cellStyle name="Normal 2 3 2 2 2 2 2 3 2 2 2 3 2" xfId="16163" xr:uid="{00000000-0005-0000-0000-00001B370000}"/>
    <cellStyle name="Normal 2 3 2 2 2 2 2 3 2 2 2 3 2 2" xfId="32459" xr:uid="{00000000-0005-0000-0000-00001C370000}"/>
    <cellStyle name="Normal 2 3 2 2 2 2 2 3 2 2 2 3 3" xfId="24313" xr:uid="{00000000-0005-0000-0000-00001D370000}"/>
    <cellStyle name="Normal 2 3 2 2 2 2 2 3 2 2 2 4" xfId="10864" xr:uid="{00000000-0005-0000-0000-00001E370000}"/>
    <cellStyle name="Normal 2 3 2 2 2 2 2 3 2 2 2 4 2" xfId="27160" xr:uid="{00000000-0005-0000-0000-00001F370000}"/>
    <cellStyle name="Normal 2 3 2 2 2 2 2 3 2 2 2 5" xfId="19014" xr:uid="{00000000-0005-0000-0000-000020370000}"/>
    <cellStyle name="Normal 2 3 2 2 2 2 2 3 2 2 3" xfId="3974" xr:uid="{00000000-0005-0000-0000-000021370000}"/>
    <cellStyle name="Normal 2 3 2 2 2 2 2 3 2 2 3 2" xfId="12120" xr:uid="{00000000-0005-0000-0000-000022370000}"/>
    <cellStyle name="Normal 2 3 2 2 2 2 2 3 2 2 3 2 2" xfId="28416" xr:uid="{00000000-0005-0000-0000-000023370000}"/>
    <cellStyle name="Normal 2 3 2 2 2 2 2 3 2 2 3 3" xfId="20270" xr:uid="{00000000-0005-0000-0000-000024370000}"/>
    <cellStyle name="Normal 2 3 2 2 2 2 2 3 2 2 4" xfId="6607" xr:uid="{00000000-0005-0000-0000-000025370000}"/>
    <cellStyle name="Normal 2 3 2 2 2 2 2 3 2 2 4 2" xfId="14753" xr:uid="{00000000-0005-0000-0000-000026370000}"/>
    <cellStyle name="Normal 2 3 2 2 2 2 2 3 2 2 4 2 2" xfId="31049" xr:uid="{00000000-0005-0000-0000-000027370000}"/>
    <cellStyle name="Normal 2 3 2 2 2 2 2 3 2 2 4 3" xfId="22903" xr:uid="{00000000-0005-0000-0000-000028370000}"/>
    <cellStyle name="Normal 2 3 2 2 2 2 2 3 2 2 5" xfId="9454" xr:uid="{00000000-0005-0000-0000-000029370000}"/>
    <cellStyle name="Normal 2 3 2 2 2 2 2 3 2 2 5 2" xfId="25750" xr:uid="{00000000-0005-0000-0000-00002A370000}"/>
    <cellStyle name="Normal 2 3 2 2 2 2 2 3 2 2 6" xfId="17604" xr:uid="{00000000-0005-0000-0000-00002B370000}"/>
    <cellStyle name="Normal 2 3 2 2 2 2 2 3 2 3" xfId="2013" xr:uid="{00000000-0005-0000-0000-00002C370000}"/>
    <cellStyle name="Normal 2 3 2 2 2 2 2 3 2 3 2" xfId="4583" xr:uid="{00000000-0005-0000-0000-00002D370000}"/>
    <cellStyle name="Normal 2 3 2 2 2 2 2 3 2 3 2 2" xfId="12729" xr:uid="{00000000-0005-0000-0000-00002E370000}"/>
    <cellStyle name="Normal 2 3 2 2 2 2 2 3 2 3 2 2 2" xfId="29025" xr:uid="{00000000-0005-0000-0000-00002F370000}"/>
    <cellStyle name="Normal 2 3 2 2 2 2 2 3 2 3 2 3" xfId="20879" xr:uid="{00000000-0005-0000-0000-000030370000}"/>
    <cellStyle name="Normal 2 3 2 2 2 2 2 3 2 3 3" xfId="7312" xr:uid="{00000000-0005-0000-0000-000031370000}"/>
    <cellStyle name="Normal 2 3 2 2 2 2 2 3 2 3 3 2" xfId="15458" xr:uid="{00000000-0005-0000-0000-000032370000}"/>
    <cellStyle name="Normal 2 3 2 2 2 2 2 3 2 3 3 2 2" xfId="31754" xr:uid="{00000000-0005-0000-0000-000033370000}"/>
    <cellStyle name="Normal 2 3 2 2 2 2 2 3 2 3 3 3" xfId="23608" xr:uid="{00000000-0005-0000-0000-000034370000}"/>
    <cellStyle name="Normal 2 3 2 2 2 2 2 3 2 3 4" xfId="10159" xr:uid="{00000000-0005-0000-0000-000035370000}"/>
    <cellStyle name="Normal 2 3 2 2 2 2 2 3 2 3 4 2" xfId="26455" xr:uid="{00000000-0005-0000-0000-000036370000}"/>
    <cellStyle name="Normal 2 3 2 2 2 2 2 3 2 3 5" xfId="18309" xr:uid="{00000000-0005-0000-0000-000037370000}"/>
    <cellStyle name="Normal 2 3 2 2 2 2 2 3 2 4" xfId="3365" xr:uid="{00000000-0005-0000-0000-000038370000}"/>
    <cellStyle name="Normal 2 3 2 2 2 2 2 3 2 4 2" xfId="11511" xr:uid="{00000000-0005-0000-0000-000039370000}"/>
    <cellStyle name="Normal 2 3 2 2 2 2 2 3 2 4 2 2" xfId="27807" xr:uid="{00000000-0005-0000-0000-00003A370000}"/>
    <cellStyle name="Normal 2 3 2 2 2 2 2 3 2 4 3" xfId="19661" xr:uid="{00000000-0005-0000-0000-00003B370000}"/>
    <cellStyle name="Normal 2 3 2 2 2 2 2 3 2 5" xfId="5902" xr:uid="{00000000-0005-0000-0000-00003C370000}"/>
    <cellStyle name="Normal 2 3 2 2 2 2 2 3 2 5 2" xfId="14048" xr:uid="{00000000-0005-0000-0000-00003D370000}"/>
    <cellStyle name="Normal 2 3 2 2 2 2 2 3 2 5 2 2" xfId="30344" xr:uid="{00000000-0005-0000-0000-00003E370000}"/>
    <cellStyle name="Normal 2 3 2 2 2 2 2 3 2 5 3" xfId="22198" xr:uid="{00000000-0005-0000-0000-00003F370000}"/>
    <cellStyle name="Normal 2 3 2 2 2 2 2 3 2 6" xfId="8749" xr:uid="{00000000-0005-0000-0000-000040370000}"/>
    <cellStyle name="Normal 2 3 2 2 2 2 2 3 2 6 2" xfId="25045" xr:uid="{00000000-0005-0000-0000-000041370000}"/>
    <cellStyle name="Normal 2 3 2 2 2 2 2 3 2 7" xfId="16899" xr:uid="{00000000-0005-0000-0000-000042370000}"/>
    <cellStyle name="Normal 2 3 2 2 2 2 2 3 3" xfId="964" xr:uid="{00000000-0005-0000-0000-000043370000}"/>
    <cellStyle name="Normal 2 3 2 2 2 2 2 3 3 2" xfId="2374" xr:uid="{00000000-0005-0000-0000-000044370000}"/>
    <cellStyle name="Normal 2 3 2 2 2 2 2 3 3 2 2" xfId="4896" xr:uid="{00000000-0005-0000-0000-000045370000}"/>
    <cellStyle name="Normal 2 3 2 2 2 2 2 3 3 2 2 2" xfId="13042" xr:uid="{00000000-0005-0000-0000-000046370000}"/>
    <cellStyle name="Normal 2 3 2 2 2 2 2 3 3 2 2 2 2" xfId="29338" xr:uid="{00000000-0005-0000-0000-000047370000}"/>
    <cellStyle name="Normal 2 3 2 2 2 2 2 3 3 2 2 3" xfId="21192" xr:uid="{00000000-0005-0000-0000-000048370000}"/>
    <cellStyle name="Normal 2 3 2 2 2 2 2 3 3 2 3" xfId="7673" xr:uid="{00000000-0005-0000-0000-000049370000}"/>
    <cellStyle name="Normal 2 3 2 2 2 2 2 3 3 2 3 2" xfId="15819" xr:uid="{00000000-0005-0000-0000-00004A370000}"/>
    <cellStyle name="Normal 2 3 2 2 2 2 2 3 3 2 3 2 2" xfId="32115" xr:uid="{00000000-0005-0000-0000-00004B370000}"/>
    <cellStyle name="Normal 2 3 2 2 2 2 2 3 3 2 3 3" xfId="23969" xr:uid="{00000000-0005-0000-0000-00004C370000}"/>
    <cellStyle name="Normal 2 3 2 2 2 2 2 3 3 2 4" xfId="10520" xr:uid="{00000000-0005-0000-0000-00004D370000}"/>
    <cellStyle name="Normal 2 3 2 2 2 2 2 3 3 2 4 2" xfId="26816" xr:uid="{00000000-0005-0000-0000-00004E370000}"/>
    <cellStyle name="Normal 2 3 2 2 2 2 2 3 3 2 5" xfId="18670" xr:uid="{00000000-0005-0000-0000-00004F370000}"/>
    <cellStyle name="Normal 2 3 2 2 2 2 2 3 3 3" xfId="3678" xr:uid="{00000000-0005-0000-0000-000050370000}"/>
    <cellStyle name="Normal 2 3 2 2 2 2 2 3 3 3 2" xfId="11824" xr:uid="{00000000-0005-0000-0000-000051370000}"/>
    <cellStyle name="Normal 2 3 2 2 2 2 2 3 3 3 2 2" xfId="28120" xr:uid="{00000000-0005-0000-0000-000052370000}"/>
    <cellStyle name="Normal 2 3 2 2 2 2 2 3 3 3 3" xfId="19974" xr:uid="{00000000-0005-0000-0000-000053370000}"/>
    <cellStyle name="Normal 2 3 2 2 2 2 2 3 3 4" xfId="6263" xr:uid="{00000000-0005-0000-0000-000054370000}"/>
    <cellStyle name="Normal 2 3 2 2 2 2 2 3 3 4 2" xfId="14409" xr:uid="{00000000-0005-0000-0000-000055370000}"/>
    <cellStyle name="Normal 2 3 2 2 2 2 2 3 3 4 2 2" xfId="30705" xr:uid="{00000000-0005-0000-0000-000056370000}"/>
    <cellStyle name="Normal 2 3 2 2 2 2 2 3 3 4 3" xfId="22559" xr:uid="{00000000-0005-0000-0000-000057370000}"/>
    <cellStyle name="Normal 2 3 2 2 2 2 2 3 3 5" xfId="9110" xr:uid="{00000000-0005-0000-0000-000058370000}"/>
    <cellStyle name="Normal 2 3 2 2 2 2 2 3 3 5 2" xfId="25406" xr:uid="{00000000-0005-0000-0000-000059370000}"/>
    <cellStyle name="Normal 2 3 2 2 2 2 2 3 3 6" xfId="17260" xr:uid="{00000000-0005-0000-0000-00005A370000}"/>
    <cellStyle name="Normal 2 3 2 2 2 2 2 3 4" xfId="1669" xr:uid="{00000000-0005-0000-0000-00005B370000}"/>
    <cellStyle name="Normal 2 3 2 2 2 2 2 3 4 2" xfId="4287" xr:uid="{00000000-0005-0000-0000-00005C370000}"/>
    <cellStyle name="Normal 2 3 2 2 2 2 2 3 4 2 2" xfId="12433" xr:uid="{00000000-0005-0000-0000-00005D370000}"/>
    <cellStyle name="Normal 2 3 2 2 2 2 2 3 4 2 2 2" xfId="28729" xr:uid="{00000000-0005-0000-0000-00005E370000}"/>
    <cellStyle name="Normal 2 3 2 2 2 2 2 3 4 2 3" xfId="20583" xr:uid="{00000000-0005-0000-0000-00005F370000}"/>
    <cellStyle name="Normal 2 3 2 2 2 2 2 3 4 3" xfId="6968" xr:uid="{00000000-0005-0000-0000-000060370000}"/>
    <cellStyle name="Normal 2 3 2 2 2 2 2 3 4 3 2" xfId="15114" xr:uid="{00000000-0005-0000-0000-000061370000}"/>
    <cellStyle name="Normal 2 3 2 2 2 2 2 3 4 3 2 2" xfId="31410" xr:uid="{00000000-0005-0000-0000-000062370000}"/>
    <cellStyle name="Normal 2 3 2 2 2 2 2 3 4 3 3" xfId="23264" xr:uid="{00000000-0005-0000-0000-000063370000}"/>
    <cellStyle name="Normal 2 3 2 2 2 2 2 3 4 4" xfId="9815" xr:uid="{00000000-0005-0000-0000-000064370000}"/>
    <cellStyle name="Normal 2 3 2 2 2 2 2 3 4 4 2" xfId="26111" xr:uid="{00000000-0005-0000-0000-000065370000}"/>
    <cellStyle name="Normal 2 3 2 2 2 2 2 3 4 5" xfId="17965" xr:uid="{00000000-0005-0000-0000-000066370000}"/>
    <cellStyle name="Normal 2 3 2 2 2 2 2 3 5" xfId="3069" xr:uid="{00000000-0005-0000-0000-000067370000}"/>
    <cellStyle name="Normal 2 3 2 2 2 2 2 3 5 2" xfId="11215" xr:uid="{00000000-0005-0000-0000-000068370000}"/>
    <cellStyle name="Normal 2 3 2 2 2 2 2 3 5 2 2" xfId="27511" xr:uid="{00000000-0005-0000-0000-000069370000}"/>
    <cellStyle name="Normal 2 3 2 2 2 2 2 3 5 3" xfId="19365" xr:uid="{00000000-0005-0000-0000-00006A370000}"/>
    <cellStyle name="Normal 2 3 2 2 2 2 2 3 6" xfId="5558" xr:uid="{00000000-0005-0000-0000-00006B370000}"/>
    <cellStyle name="Normal 2 3 2 2 2 2 2 3 6 2" xfId="13704" xr:uid="{00000000-0005-0000-0000-00006C370000}"/>
    <cellStyle name="Normal 2 3 2 2 2 2 2 3 6 2 2" xfId="30000" xr:uid="{00000000-0005-0000-0000-00006D370000}"/>
    <cellStyle name="Normal 2 3 2 2 2 2 2 3 6 3" xfId="21854" xr:uid="{00000000-0005-0000-0000-00006E370000}"/>
    <cellStyle name="Normal 2 3 2 2 2 2 2 3 7" xfId="8405" xr:uid="{00000000-0005-0000-0000-00006F370000}"/>
    <cellStyle name="Normal 2 3 2 2 2 2 2 3 7 2" xfId="24701" xr:uid="{00000000-0005-0000-0000-000070370000}"/>
    <cellStyle name="Normal 2 3 2 2 2 2 2 3 8" xfId="16555" xr:uid="{00000000-0005-0000-0000-000071370000}"/>
    <cellStyle name="Normal 2 3 2 2 2 2 2 4" xfId="348" xr:uid="{00000000-0005-0000-0000-000072370000}"/>
    <cellStyle name="Normal 2 3 2 2 2 2 2 4 2" xfId="692" xr:uid="{00000000-0005-0000-0000-000073370000}"/>
    <cellStyle name="Normal 2 3 2 2 2 2 2 4 2 2" xfId="1398" xr:uid="{00000000-0005-0000-0000-000074370000}"/>
    <cellStyle name="Normal 2 3 2 2 2 2 2 4 2 2 2" xfId="2808" xr:uid="{00000000-0005-0000-0000-000075370000}"/>
    <cellStyle name="Normal 2 3 2 2 2 2 2 4 2 2 2 2" xfId="5266" xr:uid="{00000000-0005-0000-0000-000076370000}"/>
    <cellStyle name="Normal 2 3 2 2 2 2 2 4 2 2 2 2 2" xfId="13412" xr:uid="{00000000-0005-0000-0000-000077370000}"/>
    <cellStyle name="Normal 2 3 2 2 2 2 2 4 2 2 2 2 2 2" xfId="29708" xr:uid="{00000000-0005-0000-0000-000078370000}"/>
    <cellStyle name="Normal 2 3 2 2 2 2 2 4 2 2 2 2 3" xfId="21562" xr:uid="{00000000-0005-0000-0000-000079370000}"/>
    <cellStyle name="Normal 2 3 2 2 2 2 2 4 2 2 2 3" xfId="8107" xr:uid="{00000000-0005-0000-0000-00007A370000}"/>
    <cellStyle name="Normal 2 3 2 2 2 2 2 4 2 2 2 3 2" xfId="16253" xr:uid="{00000000-0005-0000-0000-00007B370000}"/>
    <cellStyle name="Normal 2 3 2 2 2 2 2 4 2 2 2 3 2 2" xfId="32549" xr:uid="{00000000-0005-0000-0000-00007C370000}"/>
    <cellStyle name="Normal 2 3 2 2 2 2 2 4 2 2 2 3 3" xfId="24403" xr:uid="{00000000-0005-0000-0000-00007D370000}"/>
    <cellStyle name="Normal 2 3 2 2 2 2 2 4 2 2 2 4" xfId="10954" xr:uid="{00000000-0005-0000-0000-00007E370000}"/>
    <cellStyle name="Normal 2 3 2 2 2 2 2 4 2 2 2 4 2" xfId="27250" xr:uid="{00000000-0005-0000-0000-00007F370000}"/>
    <cellStyle name="Normal 2 3 2 2 2 2 2 4 2 2 2 5" xfId="19104" xr:uid="{00000000-0005-0000-0000-000080370000}"/>
    <cellStyle name="Normal 2 3 2 2 2 2 2 4 2 2 3" xfId="4048" xr:uid="{00000000-0005-0000-0000-000081370000}"/>
    <cellStyle name="Normal 2 3 2 2 2 2 2 4 2 2 3 2" xfId="12194" xr:uid="{00000000-0005-0000-0000-000082370000}"/>
    <cellStyle name="Normal 2 3 2 2 2 2 2 4 2 2 3 2 2" xfId="28490" xr:uid="{00000000-0005-0000-0000-000083370000}"/>
    <cellStyle name="Normal 2 3 2 2 2 2 2 4 2 2 3 3" xfId="20344" xr:uid="{00000000-0005-0000-0000-000084370000}"/>
    <cellStyle name="Normal 2 3 2 2 2 2 2 4 2 2 4" xfId="6697" xr:uid="{00000000-0005-0000-0000-000085370000}"/>
    <cellStyle name="Normal 2 3 2 2 2 2 2 4 2 2 4 2" xfId="14843" xr:uid="{00000000-0005-0000-0000-000086370000}"/>
    <cellStyle name="Normal 2 3 2 2 2 2 2 4 2 2 4 2 2" xfId="31139" xr:uid="{00000000-0005-0000-0000-000087370000}"/>
    <cellStyle name="Normal 2 3 2 2 2 2 2 4 2 2 4 3" xfId="22993" xr:uid="{00000000-0005-0000-0000-000088370000}"/>
    <cellStyle name="Normal 2 3 2 2 2 2 2 4 2 2 5" xfId="9544" xr:uid="{00000000-0005-0000-0000-000089370000}"/>
    <cellStyle name="Normal 2 3 2 2 2 2 2 4 2 2 5 2" xfId="25840" xr:uid="{00000000-0005-0000-0000-00008A370000}"/>
    <cellStyle name="Normal 2 3 2 2 2 2 2 4 2 2 6" xfId="17694" xr:uid="{00000000-0005-0000-0000-00008B370000}"/>
    <cellStyle name="Normal 2 3 2 2 2 2 2 4 2 3" xfId="2103" xr:uid="{00000000-0005-0000-0000-00008C370000}"/>
    <cellStyle name="Normal 2 3 2 2 2 2 2 4 2 3 2" xfId="4657" xr:uid="{00000000-0005-0000-0000-00008D370000}"/>
    <cellStyle name="Normal 2 3 2 2 2 2 2 4 2 3 2 2" xfId="12803" xr:uid="{00000000-0005-0000-0000-00008E370000}"/>
    <cellStyle name="Normal 2 3 2 2 2 2 2 4 2 3 2 2 2" xfId="29099" xr:uid="{00000000-0005-0000-0000-00008F370000}"/>
    <cellStyle name="Normal 2 3 2 2 2 2 2 4 2 3 2 3" xfId="20953" xr:uid="{00000000-0005-0000-0000-000090370000}"/>
    <cellStyle name="Normal 2 3 2 2 2 2 2 4 2 3 3" xfId="7402" xr:uid="{00000000-0005-0000-0000-000091370000}"/>
    <cellStyle name="Normal 2 3 2 2 2 2 2 4 2 3 3 2" xfId="15548" xr:uid="{00000000-0005-0000-0000-000092370000}"/>
    <cellStyle name="Normal 2 3 2 2 2 2 2 4 2 3 3 2 2" xfId="31844" xr:uid="{00000000-0005-0000-0000-000093370000}"/>
    <cellStyle name="Normal 2 3 2 2 2 2 2 4 2 3 3 3" xfId="23698" xr:uid="{00000000-0005-0000-0000-000094370000}"/>
    <cellStyle name="Normal 2 3 2 2 2 2 2 4 2 3 4" xfId="10249" xr:uid="{00000000-0005-0000-0000-000095370000}"/>
    <cellStyle name="Normal 2 3 2 2 2 2 2 4 2 3 4 2" xfId="26545" xr:uid="{00000000-0005-0000-0000-000096370000}"/>
    <cellStyle name="Normal 2 3 2 2 2 2 2 4 2 3 5" xfId="18399" xr:uid="{00000000-0005-0000-0000-000097370000}"/>
    <cellStyle name="Normal 2 3 2 2 2 2 2 4 2 4" xfId="3439" xr:uid="{00000000-0005-0000-0000-000098370000}"/>
    <cellStyle name="Normal 2 3 2 2 2 2 2 4 2 4 2" xfId="11585" xr:uid="{00000000-0005-0000-0000-000099370000}"/>
    <cellStyle name="Normal 2 3 2 2 2 2 2 4 2 4 2 2" xfId="27881" xr:uid="{00000000-0005-0000-0000-00009A370000}"/>
    <cellStyle name="Normal 2 3 2 2 2 2 2 4 2 4 3" xfId="19735" xr:uid="{00000000-0005-0000-0000-00009B370000}"/>
    <cellStyle name="Normal 2 3 2 2 2 2 2 4 2 5" xfId="5992" xr:uid="{00000000-0005-0000-0000-00009C370000}"/>
    <cellStyle name="Normal 2 3 2 2 2 2 2 4 2 5 2" xfId="14138" xr:uid="{00000000-0005-0000-0000-00009D370000}"/>
    <cellStyle name="Normal 2 3 2 2 2 2 2 4 2 5 2 2" xfId="30434" xr:uid="{00000000-0005-0000-0000-00009E370000}"/>
    <cellStyle name="Normal 2 3 2 2 2 2 2 4 2 5 3" xfId="22288" xr:uid="{00000000-0005-0000-0000-00009F370000}"/>
    <cellStyle name="Normal 2 3 2 2 2 2 2 4 2 6" xfId="8839" xr:uid="{00000000-0005-0000-0000-0000A0370000}"/>
    <cellStyle name="Normal 2 3 2 2 2 2 2 4 2 6 2" xfId="25135" xr:uid="{00000000-0005-0000-0000-0000A1370000}"/>
    <cellStyle name="Normal 2 3 2 2 2 2 2 4 2 7" xfId="16989" xr:uid="{00000000-0005-0000-0000-0000A2370000}"/>
    <cellStyle name="Normal 2 3 2 2 2 2 2 4 3" xfId="1054" xr:uid="{00000000-0005-0000-0000-0000A3370000}"/>
    <cellStyle name="Normal 2 3 2 2 2 2 2 4 3 2" xfId="2464" xr:uid="{00000000-0005-0000-0000-0000A4370000}"/>
    <cellStyle name="Normal 2 3 2 2 2 2 2 4 3 2 2" xfId="4970" xr:uid="{00000000-0005-0000-0000-0000A5370000}"/>
    <cellStyle name="Normal 2 3 2 2 2 2 2 4 3 2 2 2" xfId="13116" xr:uid="{00000000-0005-0000-0000-0000A6370000}"/>
    <cellStyle name="Normal 2 3 2 2 2 2 2 4 3 2 2 2 2" xfId="29412" xr:uid="{00000000-0005-0000-0000-0000A7370000}"/>
    <cellStyle name="Normal 2 3 2 2 2 2 2 4 3 2 2 3" xfId="21266" xr:uid="{00000000-0005-0000-0000-0000A8370000}"/>
    <cellStyle name="Normal 2 3 2 2 2 2 2 4 3 2 3" xfId="7763" xr:uid="{00000000-0005-0000-0000-0000A9370000}"/>
    <cellStyle name="Normal 2 3 2 2 2 2 2 4 3 2 3 2" xfId="15909" xr:uid="{00000000-0005-0000-0000-0000AA370000}"/>
    <cellStyle name="Normal 2 3 2 2 2 2 2 4 3 2 3 2 2" xfId="32205" xr:uid="{00000000-0005-0000-0000-0000AB370000}"/>
    <cellStyle name="Normal 2 3 2 2 2 2 2 4 3 2 3 3" xfId="24059" xr:uid="{00000000-0005-0000-0000-0000AC370000}"/>
    <cellStyle name="Normal 2 3 2 2 2 2 2 4 3 2 4" xfId="10610" xr:uid="{00000000-0005-0000-0000-0000AD370000}"/>
    <cellStyle name="Normal 2 3 2 2 2 2 2 4 3 2 4 2" xfId="26906" xr:uid="{00000000-0005-0000-0000-0000AE370000}"/>
    <cellStyle name="Normal 2 3 2 2 2 2 2 4 3 2 5" xfId="18760" xr:uid="{00000000-0005-0000-0000-0000AF370000}"/>
    <cellStyle name="Normal 2 3 2 2 2 2 2 4 3 3" xfId="3752" xr:uid="{00000000-0005-0000-0000-0000B0370000}"/>
    <cellStyle name="Normal 2 3 2 2 2 2 2 4 3 3 2" xfId="11898" xr:uid="{00000000-0005-0000-0000-0000B1370000}"/>
    <cellStyle name="Normal 2 3 2 2 2 2 2 4 3 3 2 2" xfId="28194" xr:uid="{00000000-0005-0000-0000-0000B2370000}"/>
    <cellStyle name="Normal 2 3 2 2 2 2 2 4 3 3 3" xfId="20048" xr:uid="{00000000-0005-0000-0000-0000B3370000}"/>
    <cellStyle name="Normal 2 3 2 2 2 2 2 4 3 4" xfId="6353" xr:uid="{00000000-0005-0000-0000-0000B4370000}"/>
    <cellStyle name="Normal 2 3 2 2 2 2 2 4 3 4 2" xfId="14499" xr:uid="{00000000-0005-0000-0000-0000B5370000}"/>
    <cellStyle name="Normal 2 3 2 2 2 2 2 4 3 4 2 2" xfId="30795" xr:uid="{00000000-0005-0000-0000-0000B6370000}"/>
    <cellStyle name="Normal 2 3 2 2 2 2 2 4 3 4 3" xfId="22649" xr:uid="{00000000-0005-0000-0000-0000B7370000}"/>
    <cellStyle name="Normal 2 3 2 2 2 2 2 4 3 5" xfId="9200" xr:uid="{00000000-0005-0000-0000-0000B8370000}"/>
    <cellStyle name="Normal 2 3 2 2 2 2 2 4 3 5 2" xfId="25496" xr:uid="{00000000-0005-0000-0000-0000B9370000}"/>
    <cellStyle name="Normal 2 3 2 2 2 2 2 4 3 6" xfId="17350" xr:uid="{00000000-0005-0000-0000-0000BA370000}"/>
    <cellStyle name="Normal 2 3 2 2 2 2 2 4 4" xfId="1759" xr:uid="{00000000-0005-0000-0000-0000BB370000}"/>
    <cellStyle name="Normal 2 3 2 2 2 2 2 4 4 2" xfId="4361" xr:uid="{00000000-0005-0000-0000-0000BC370000}"/>
    <cellStyle name="Normal 2 3 2 2 2 2 2 4 4 2 2" xfId="12507" xr:uid="{00000000-0005-0000-0000-0000BD370000}"/>
    <cellStyle name="Normal 2 3 2 2 2 2 2 4 4 2 2 2" xfId="28803" xr:uid="{00000000-0005-0000-0000-0000BE370000}"/>
    <cellStyle name="Normal 2 3 2 2 2 2 2 4 4 2 3" xfId="20657" xr:uid="{00000000-0005-0000-0000-0000BF370000}"/>
    <cellStyle name="Normal 2 3 2 2 2 2 2 4 4 3" xfId="7058" xr:uid="{00000000-0005-0000-0000-0000C0370000}"/>
    <cellStyle name="Normal 2 3 2 2 2 2 2 4 4 3 2" xfId="15204" xr:uid="{00000000-0005-0000-0000-0000C1370000}"/>
    <cellStyle name="Normal 2 3 2 2 2 2 2 4 4 3 2 2" xfId="31500" xr:uid="{00000000-0005-0000-0000-0000C2370000}"/>
    <cellStyle name="Normal 2 3 2 2 2 2 2 4 4 3 3" xfId="23354" xr:uid="{00000000-0005-0000-0000-0000C3370000}"/>
    <cellStyle name="Normal 2 3 2 2 2 2 2 4 4 4" xfId="9905" xr:uid="{00000000-0005-0000-0000-0000C4370000}"/>
    <cellStyle name="Normal 2 3 2 2 2 2 2 4 4 4 2" xfId="26201" xr:uid="{00000000-0005-0000-0000-0000C5370000}"/>
    <cellStyle name="Normal 2 3 2 2 2 2 2 4 4 5" xfId="18055" xr:uid="{00000000-0005-0000-0000-0000C6370000}"/>
    <cellStyle name="Normal 2 3 2 2 2 2 2 4 5" xfId="3143" xr:uid="{00000000-0005-0000-0000-0000C7370000}"/>
    <cellStyle name="Normal 2 3 2 2 2 2 2 4 5 2" xfId="11289" xr:uid="{00000000-0005-0000-0000-0000C8370000}"/>
    <cellStyle name="Normal 2 3 2 2 2 2 2 4 5 2 2" xfId="27585" xr:uid="{00000000-0005-0000-0000-0000C9370000}"/>
    <cellStyle name="Normal 2 3 2 2 2 2 2 4 5 3" xfId="19439" xr:uid="{00000000-0005-0000-0000-0000CA370000}"/>
    <cellStyle name="Normal 2 3 2 2 2 2 2 4 6" xfId="5648" xr:uid="{00000000-0005-0000-0000-0000CB370000}"/>
    <cellStyle name="Normal 2 3 2 2 2 2 2 4 6 2" xfId="13794" xr:uid="{00000000-0005-0000-0000-0000CC370000}"/>
    <cellStyle name="Normal 2 3 2 2 2 2 2 4 6 2 2" xfId="30090" xr:uid="{00000000-0005-0000-0000-0000CD370000}"/>
    <cellStyle name="Normal 2 3 2 2 2 2 2 4 6 3" xfId="21944" xr:uid="{00000000-0005-0000-0000-0000CE370000}"/>
    <cellStyle name="Normal 2 3 2 2 2 2 2 4 7" xfId="8495" xr:uid="{00000000-0005-0000-0000-0000CF370000}"/>
    <cellStyle name="Normal 2 3 2 2 2 2 2 4 7 2" xfId="24791" xr:uid="{00000000-0005-0000-0000-0000D0370000}"/>
    <cellStyle name="Normal 2 3 2 2 2 2 2 4 8" xfId="16645" xr:uid="{00000000-0005-0000-0000-0000D1370000}"/>
    <cellStyle name="Normal 2 3 2 2 2 2 2 5" xfId="438" xr:uid="{00000000-0005-0000-0000-0000D2370000}"/>
    <cellStyle name="Normal 2 3 2 2 2 2 2 5 2" xfId="1144" xr:uid="{00000000-0005-0000-0000-0000D3370000}"/>
    <cellStyle name="Normal 2 3 2 2 2 2 2 5 2 2" xfId="2554" xr:uid="{00000000-0005-0000-0000-0000D4370000}"/>
    <cellStyle name="Normal 2 3 2 2 2 2 2 5 2 2 2" xfId="5044" xr:uid="{00000000-0005-0000-0000-0000D5370000}"/>
    <cellStyle name="Normal 2 3 2 2 2 2 2 5 2 2 2 2" xfId="13190" xr:uid="{00000000-0005-0000-0000-0000D6370000}"/>
    <cellStyle name="Normal 2 3 2 2 2 2 2 5 2 2 2 2 2" xfId="29486" xr:uid="{00000000-0005-0000-0000-0000D7370000}"/>
    <cellStyle name="Normal 2 3 2 2 2 2 2 5 2 2 2 3" xfId="21340" xr:uid="{00000000-0005-0000-0000-0000D8370000}"/>
    <cellStyle name="Normal 2 3 2 2 2 2 2 5 2 2 3" xfId="7853" xr:uid="{00000000-0005-0000-0000-0000D9370000}"/>
    <cellStyle name="Normal 2 3 2 2 2 2 2 5 2 2 3 2" xfId="15999" xr:uid="{00000000-0005-0000-0000-0000DA370000}"/>
    <cellStyle name="Normal 2 3 2 2 2 2 2 5 2 2 3 2 2" xfId="32295" xr:uid="{00000000-0005-0000-0000-0000DB370000}"/>
    <cellStyle name="Normal 2 3 2 2 2 2 2 5 2 2 3 3" xfId="24149" xr:uid="{00000000-0005-0000-0000-0000DC370000}"/>
    <cellStyle name="Normal 2 3 2 2 2 2 2 5 2 2 4" xfId="10700" xr:uid="{00000000-0005-0000-0000-0000DD370000}"/>
    <cellStyle name="Normal 2 3 2 2 2 2 2 5 2 2 4 2" xfId="26996" xr:uid="{00000000-0005-0000-0000-0000DE370000}"/>
    <cellStyle name="Normal 2 3 2 2 2 2 2 5 2 2 5" xfId="18850" xr:uid="{00000000-0005-0000-0000-0000DF370000}"/>
    <cellStyle name="Normal 2 3 2 2 2 2 2 5 2 3" xfId="3826" xr:uid="{00000000-0005-0000-0000-0000E0370000}"/>
    <cellStyle name="Normal 2 3 2 2 2 2 2 5 2 3 2" xfId="11972" xr:uid="{00000000-0005-0000-0000-0000E1370000}"/>
    <cellStyle name="Normal 2 3 2 2 2 2 2 5 2 3 2 2" xfId="28268" xr:uid="{00000000-0005-0000-0000-0000E2370000}"/>
    <cellStyle name="Normal 2 3 2 2 2 2 2 5 2 3 3" xfId="20122" xr:uid="{00000000-0005-0000-0000-0000E3370000}"/>
    <cellStyle name="Normal 2 3 2 2 2 2 2 5 2 4" xfId="6443" xr:uid="{00000000-0005-0000-0000-0000E4370000}"/>
    <cellStyle name="Normal 2 3 2 2 2 2 2 5 2 4 2" xfId="14589" xr:uid="{00000000-0005-0000-0000-0000E5370000}"/>
    <cellStyle name="Normal 2 3 2 2 2 2 2 5 2 4 2 2" xfId="30885" xr:uid="{00000000-0005-0000-0000-0000E6370000}"/>
    <cellStyle name="Normal 2 3 2 2 2 2 2 5 2 4 3" xfId="22739" xr:uid="{00000000-0005-0000-0000-0000E7370000}"/>
    <cellStyle name="Normal 2 3 2 2 2 2 2 5 2 5" xfId="9290" xr:uid="{00000000-0005-0000-0000-0000E8370000}"/>
    <cellStyle name="Normal 2 3 2 2 2 2 2 5 2 5 2" xfId="25586" xr:uid="{00000000-0005-0000-0000-0000E9370000}"/>
    <cellStyle name="Normal 2 3 2 2 2 2 2 5 2 6" xfId="17440" xr:uid="{00000000-0005-0000-0000-0000EA370000}"/>
    <cellStyle name="Normal 2 3 2 2 2 2 2 5 3" xfId="1849" xr:uid="{00000000-0005-0000-0000-0000EB370000}"/>
    <cellStyle name="Normal 2 3 2 2 2 2 2 5 3 2" xfId="4435" xr:uid="{00000000-0005-0000-0000-0000EC370000}"/>
    <cellStyle name="Normal 2 3 2 2 2 2 2 5 3 2 2" xfId="12581" xr:uid="{00000000-0005-0000-0000-0000ED370000}"/>
    <cellStyle name="Normal 2 3 2 2 2 2 2 5 3 2 2 2" xfId="28877" xr:uid="{00000000-0005-0000-0000-0000EE370000}"/>
    <cellStyle name="Normal 2 3 2 2 2 2 2 5 3 2 3" xfId="20731" xr:uid="{00000000-0005-0000-0000-0000EF370000}"/>
    <cellStyle name="Normal 2 3 2 2 2 2 2 5 3 3" xfId="7148" xr:uid="{00000000-0005-0000-0000-0000F0370000}"/>
    <cellStyle name="Normal 2 3 2 2 2 2 2 5 3 3 2" xfId="15294" xr:uid="{00000000-0005-0000-0000-0000F1370000}"/>
    <cellStyle name="Normal 2 3 2 2 2 2 2 5 3 3 2 2" xfId="31590" xr:uid="{00000000-0005-0000-0000-0000F2370000}"/>
    <cellStyle name="Normal 2 3 2 2 2 2 2 5 3 3 3" xfId="23444" xr:uid="{00000000-0005-0000-0000-0000F3370000}"/>
    <cellStyle name="Normal 2 3 2 2 2 2 2 5 3 4" xfId="9995" xr:uid="{00000000-0005-0000-0000-0000F4370000}"/>
    <cellStyle name="Normal 2 3 2 2 2 2 2 5 3 4 2" xfId="26291" xr:uid="{00000000-0005-0000-0000-0000F5370000}"/>
    <cellStyle name="Normal 2 3 2 2 2 2 2 5 3 5" xfId="18145" xr:uid="{00000000-0005-0000-0000-0000F6370000}"/>
    <cellStyle name="Normal 2 3 2 2 2 2 2 5 4" xfId="3217" xr:uid="{00000000-0005-0000-0000-0000F7370000}"/>
    <cellStyle name="Normal 2 3 2 2 2 2 2 5 4 2" xfId="11363" xr:uid="{00000000-0005-0000-0000-0000F8370000}"/>
    <cellStyle name="Normal 2 3 2 2 2 2 2 5 4 2 2" xfId="27659" xr:uid="{00000000-0005-0000-0000-0000F9370000}"/>
    <cellStyle name="Normal 2 3 2 2 2 2 2 5 4 3" xfId="19513" xr:uid="{00000000-0005-0000-0000-0000FA370000}"/>
    <cellStyle name="Normal 2 3 2 2 2 2 2 5 5" xfId="5738" xr:uid="{00000000-0005-0000-0000-0000FB370000}"/>
    <cellStyle name="Normal 2 3 2 2 2 2 2 5 5 2" xfId="13884" xr:uid="{00000000-0005-0000-0000-0000FC370000}"/>
    <cellStyle name="Normal 2 3 2 2 2 2 2 5 5 2 2" xfId="30180" xr:uid="{00000000-0005-0000-0000-0000FD370000}"/>
    <cellStyle name="Normal 2 3 2 2 2 2 2 5 5 3" xfId="22034" xr:uid="{00000000-0005-0000-0000-0000FE370000}"/>
    <cellStyle name="Normal 2 3 2 2 2 2 2 5 6" xfId="8585" xr:uid="{00000000-0005-0000-0000-0000FF370000}"/>
    <cellStyle name="Normal 2 3 2 2 2 2 2 5 6 2" xfId="24881" xr:uid="{00000000-0005-0000-0000-000000380000}"/>
    <cellStyle name="Normal 2 3 2 2 2 2 2 5 7" xfId="16735" xr:uid="{00000000-0005-0000-0000-000001380000}"/>
    <cellStyle name="Normal 2 3 2 2 2 2 2 6" xfId="800" xr:uid="{00000000-0005-0000-0000-000002380000}"/>
    <cellStyle name="Normal 2 3 2 2 2 2 2 6 2" xfId="2210" xr:uid="{00000000-0005-0000-0000-000003380000}"/>
    <cellStyle name="Normal 2 3 2 2 2 2 2 6 2 2" xfId="4748" xr:uid="{00000000-0005-0000-0000-000004380000}"/>
    <cellStyle name="Normal 2 3 2 2 2 2 2 6 2 2 2" xfId="12894" xr:uid="{00000000-0005-0000-0000-000005380000}"/>
    <cellStyle name="Normal 2 3 2 2 2 2 2 6 2 2 2 2" xfId="29190" xr:uid="{00000000-0005-0000-0000-000006380000}"/>
    <cellStyle name="Normal 2 3 2 2 2 2 2 6 2 2 3" xfId="21044" xr:uid="{00000000-0005-0000-0000-000007380000}"/>
    <cellStyle name="Normal 2 3 2 2 2 2 2 6 2 3" xfId="7509" xr:uid="{00000000-0005-0000-0000-000008380000}"/>
    <cellStyle name="Normal 2 3 2 2 2 2 2 6 2 3 2" xfId="15655" xr:uid="{00000000-0005-0000-0000-000009380000}"/>
    <cellStyle name="Normal 2 3 2 2 2 2 2 6 2 3 2 2" xfId="31951" xr:uid="{00000000-0005-0000-0000-00000A380000}"/>
    <cellStyle name="Normal 2 3 2 2 2 2 2 6 2 3 3" xfId="23805" xr:uid="{00000000-0005-0000-0000-00000B380000}"/>
    <cellStyle name="Normal 2 3 2 2 2 2 2 6 2 4" xfId="10356" xr:uid="{00000000-0005-0000-0000-00000C380000}"/>
    <cellStyle name="Normal 2 3 2 2 2 2 2 6 2 4 2" xfId="26652" xr:uid="{00000000-0005-0000-0000-00000D380000}"/>
    <cellStyle name="Normal 2 3 2 2 2 2 2 6 2 5" xfId="18506" xr:uid="{00000000-0005-0000-0000-00000E380000}"/>
    <cellStyle name="Normal 2 3 2 2 2 2 2 6 3" xfId="3530" xr:uid="{00000000-0005-0000-0000-00000F380000}"/>
    <cellStyle name="Normal 2 3 2 2 2 2 2 6 3 2" xfId="11676" xr:uid="{00000000-0005-0000-0000-000010380000}"/>
    <cellStyle name="Normal 2 3 2 2 2 2 2 6 3 2 2" xfId="27972" xr:uid="{00000000-0005-0000-0000-000011380000}"/>
    <cellStyle name="Normal 2 3 2 2 2 2 2 6 3 3" xfId="19826" xr:uid="{00000000-0005-0000-0000-000012380000}"/>
    <cellStyle name="Normal 2 3 2 2 2 2 2 6 4" xfId="6099" xr:uid="{00000000-0005-0000-0000-000013380000}"/>
    <cellStyle name="Normal 2 3 2 2 2 2 2 6 4 2" xfId="14245" xr:uid="{00000000-0005-0000-0000-000014380000}"/>
    <cellStyle name="Normal 2 3 2 2 2 2 2 6 4 2 2" xfId="30541" xr:uid="{00000000-0005-0000-0000-000015380000}"/>
    <cellStyle name="Normal 2 3 2 2 2 2 2 6 4 3" xfId="22395" xr:uid="{00000000-0005-0000-0000-000016380000}"/>
    <cellStyle name="Normal 2 3 2 2 2 2 2 6 5" xfId="8946" xr:uid="{00000000-0005-0000-0000-000017380000}"/>
    <cellStyle name="Normal 2 3 2 2 2 2 2 6 5 2" xfId="25242" xr:uid="{00000000-0005-0000-0000-000018380000}"/>
    <cellStyle name="Normal 2 3 2 2 2 2 2 6 6" xfId="17096" xr:uid="{00000000-0005-0000-0000-000019380000}"/>
    <cellStyle name="Normal 2 3 2 2 2 2 2 7" xfId="1505" xr:uid="{00000000-0005-0000-0000-00001A380000}"/>
    <cellStyle name="Normal 2 3 2 2 2 2 2 7 2" xfId="4139" xr:uid="{00000000-0005-0000-0000-00001B380000}"/>
    <cellStyle name="Normal 2 3 2 2 2 2 2 7 2 2" xfId="12285" xr:uid="{00000000-0005-0000-0000-00001C380000}"/>
    <cellStyle name="Normal 2 3 2 2 2 2 2 7 2 2 2" xfId="28581" xr:uid="{00000000-0005-0000-0000-00001D380000}"/>
    <cellStyle name="Normal 2 3 2 2 2 2 2 7 2 3" xfId="20435" xr:uid="{00000000-0005-0000-0000-00001E380000}"/>
    <cellStyle name="Normal 2 3 2 2 2 2 2 7 3" xfId="6804" xr:uid="{00000000-0005-0000-0000-00001F380000}"/>
    <cellStyle name="Normal 2 3 2 2 2 2 2 7 3 2" xfId="14950" xr:uid="{00000000-0005-0000-0000-000020380000}"/>
    <cellStyle name="Normal 2 3 2 2 2 2 2 7 3 2 2" xfId="31246" xr:uid="{00000000-0005-0000-0000-000021380000}"/>
    <cellStyle name="Normal 2 3 2 2 2 2 2 7 3 3" xfId="23100" xr:uid="{00000000-0005-0000-0000-000022380000}"/>
    <cellStyle name="Normal 2 3 2 2 2 2 2 7 4" xfId="9651" xr:uid="{00000000-0005-0000-0000-000023380000}"/>
    <cellStyle name="Normal 2 3 2 2 2 2 2 7 4 2" xfId="25947" xr:uid="{00000000-0005-0000-0000-000024380000}"/>
    <cellStyle name="Normal 2 3 2 2 2 2 2 7 5" xfId="17801" xr:uid="{00000000-0005-0000-0000-000025380000}"/>
    <cellStyle name="Normal 2 3 2 2 2 2 2 8" xfId="2921" xr:uid="{00000000-0005-0000-0000-000026380000}"/>
    <cellStyle name="Normal 2 3 2 2 2 2 2 8 2" xfId="11067" xr:uid="{00000000-0005-0000-0000-000027380000}"/>
    <cellStyle name="Normal 2 3 2 2 2 2 2 8 2 2" xfId="27363" xr:uid="{00000000-0005-0000-0000-000028380000}"/>
    <cellStyle name="Normal 2 3 2 2 2 2 2 8 3" xfId="19217" xr:uid="{00000000-0005-0000-0000-000029380000}"/>
    <cellStyle name="Normal 2 3 2 2 2 2 2 9" xfId="5394" xr:uid="{00000000-0005-0000-0000-00002A380000}"/>
    <cellStyle name="Normal 2 3 2 2 2 2 2 9 2" xfId="13540" xr:uid="{00000000-0005-0000-0000-00002B380000}"/>
    <cellStyle name="Normal 2 3 2 2 2 2 2 9 2 2" xfId="29836" xr:uid="{00000000-0005-0000-0000-00002C380000}"/>
    <cellStyle name="Normal 2 3 2 2 2 2 2 9 3" xfId="21690" xr:uid="{00000000-0005-0000-0000-00002D380000}"/>
    <cellStyle name="Normal 2 3 2 2 2 2 3" xfId="140" xr:uid="{00000000-0005-0000-0000-00002E380000}"/>
    <cellStyle name="Normal 2 3 2 2 2 2 3 2" xfId="484" xr:uid="{00000000-0005-0000-0000-00002F380000}"/>
    <cellStyle name="Normal 2 3 2 2 2 2 3 2 2" xfId="1190" xr:uid="{00000000-0005-0000-0000-000030380000}"/>
    <cellStyle name="Normal 2 3 2 2 2 2 3 2 2 2" xfId="2600" xr:uid="{00000000-0005-0000-0000-000031380000}"/>
    <cellStyle name="Normal 2 3 2 2 2 2 3 2 2 2 2" xfId="5082" xr:uid="{00000000-0005-0000-0000-000032380000}"/>
    <cellStyle name="Normal 2 3 2 2 2 2 3 2 2 2 2 2" xfId="13228" xr:uid="{00000000-0005-0000-0000-000033380000}"/>
    <cellStyle name="Normal 2 3 2 2 2 2 3 2 2 2 2 2 2" xfId="29524" xr:uid="{00000000-0005-0000-0000-000034380000}"/>
    <cellStyle name="Normal 2 3 2 2 2 2 3 2 2 2 2 3" xfId="21378" xr:uid="{00000000-0005-0000-0000-000035380000}"/>
    <cellStyle name="Normal 2 3 2 2 2 2 3 2 2 2 3" xfId="7899" xr:uid="{00000000-0005-0000-0000-000036380000}"/>
    <cellStyle name="Normal 2 3 2 2 2 2 3 2 2 2 3 2" xfId="16045" xr:uid="{00000000-0005-0000-0000-000037380000}"/>
    <cellStyle name="Normal 2 3 2 2 2 2 3 2 2 2 3 2 2" xfId="32341" xr:uid="{00000000-0005-0000-0000-000038380000}"/>
    <cellStyle name="Normal 2 3 2 2 2 2 3 2 2 2 3 3" xfId="24195" xr:uid="{00000000-0005-0000-0000-000039380000}"/>
    <cellStyle name="Normal 2 3 2 2 2 2 3 2 2 2 4" xfId="10746" xr:uid="{00000000-0005-0000-0000-00003A380000}"/>
    <cellStyle name="Normal 2 3 2 2 2 2 3 2 2 2 4 2" xfId="27042" xr:uid="{00000000-0005-0000-0000-00003B380000}"/>
    <cellStyle name="Normal 2 3 2 2 2 2 3 2 2 2 5" xfId="18896" xr:uid="{00000000-0005-0000-0000-00003C380000}"/>
    <cellStyle name="Normal 2 3 2 2 2 2 3 2 2 3" xfId="3864" xr:uid="{00000000-0005-0000-0000-00003D380000}"/>
    <cellStyle name="Normal 2 3 2 2 2 2 3 2 2 3 2" xfId="12010" xr:uid="{00000000-0005-0000-0000-00003E380000}"/>
    <cellStyle name="Normal 2 3 2 2 2 2 3 2 2 3 2 2" xfId="28306" xr:uid="{00000000-0005-0000-0000-00003F380000}"/>
    <cellStyle name="Normal 2 3 2 2 2 2 3 2 2 3 3" xfId="20160" xr:uid="{00000000-0005-0000-0000-000040380000}"/>
    <cellStyle name="Normal 2 3 2 2 2 2 3 2 2 4" xfId="6489" xr:uid="{00000000-0005-0000-0000-000041380000}"/>
    <cellStyle name="Normal 2 3 2 2 2 2 3 2 2 4 2" xfId="14635" xr:uid="{00000000-0005-0000-0000-000042380000}"/>
    <cellStyle name="Normal 2 3 2 2 2 2 3 2 2 4 2 2" xfId="30931" xr:uid="{00000000-0005-0000-0000-000043380000}"/>
    <cellStyle name="Normal 2 3 2 2 2 2 3 2 2 4 3" xfId="22785" xr:uid="{00000000-0005-0000-0000-000044380000}"/>
    <cellStyle name="Normal 2 3 2 2 2 2 3 2 2 5" xfId="9336" xr:uid="{00000000-0005-0000-0000-000045380000}"/>
    <cellStyle name="Normal 2 3 2 2 2 2 3 2 2 5 2" xfId="25632" xr:uid="{00000000-0005-0000-0000-000046380000}"/>
    <cellStyle name="Normal 2 3 2 2 2 2 3 2 2 6" xfId="17486" xr:uid="{00000000-0005-0000-0000-000047380000}"/>
    <cellStyle name="Normal 2 3 2 2 2 2 3 2 3" xfId="1895" xr:uid="{00000000-0005-0000-0000-000048380000}"/>
    <cellStyle name="Normal 2 3 2 2 2 2 3 2 3 2" xfId="4473" xr:uid="{00000000-0005-0000-0000-000049380000}"/>
    <cellStyle name="Normal 2 3 2 2 2 2 3 2 3 2 2" xfId="12619" xr:uid="{00000000-0005-0000-0000-00004A380000}"/>
    <cellStyle name="Normal 2 3 2 2 2 2 3 2 3 2 2 2" xfId="28915" xr:uid="{00000000-0005-0000-0000-00004B380000}"/>
    <cellStyle name="Normal 2 3 2 2 2 2 3 2 3 2 3" xfId="20769" xr:uid="{00000000-0005-0000-0000-00004C380000}"/>
    <cellStyle name="Normal 2 3 2 2 2 2 3 2 3 3" xfId="7194" xr:uid="{00000000-0005-0000-0000-00004D380000}"/>
    <cellStyle name="Normal 2 3 2 2 2 2 3 2 3 3 2" xfId="15340" xr:uid="{00000000-0005-0000-0000-00004E380000}"/>
    <cellStyle name="Normal 2 3 2 2 2 2 3 2 3 3 2 2" xfId="31636" xr:uid="{00000000-0005-0000-0000-00004F380000}"/>
    <cellStyle name="Normal 2 3 2 2 2 2 3 2 3 3 3" xfId="23490" xr:uid="{00000000-0005-0000-0000-000050380000}"/>
    <cellStyle name="Normal 2 3 2 2 2 2 3 2 3 4" xfId="10041" xr:uid="{00000000-0005-0000-0000-000051380000}"/>
    <cellStyle name="Normal 2 3 2 2 2 2 3 2 3 4 2" xfId="26337" xr:uid="{00000000-0005-0000-0000-000052380000}"/>
    <cellStyle name="Normal 2 3 2 2 2 2 3 2 3 5" xfId="18191" xr:uid="{00000000-0005-0000-0000-000053380000}"/>
    <cellStyle name="Normal 2 3 2 2 2 2 3 2 4" xfId="3255" xr:uid="{00000000-0005-0000-0000-000054380000}"/>
    <cellStyle name="Normal 2 3 2 2 2 2 3 2 4 2" xfId="11401" xr:uid="{00000000-0005-0000-0000-000055380000}"/>
    <cellStyle name="Normal 2 3 2 2 2 2 3 2 4 2 2" xfId="27697" xr:uid="{00000000-0005-0000-0000-000056380000}"/>
    <cellStyle name="Normal 2 3 2 2 2 2 3 2 4 3" xfId="19551" xr:uid="{00000000-0005-0000-0000-000057380000}"/>
    <cellStyle name="Normal 2 3 2 2 2 2 3 2 5" xfId="5784" xr:uid="{00000000-0005-0000-0000-000058380000}"/>
    <cellStyle name="Normal 2 3 2 2 2 2 3 2 5 2" xfId="13930" xr:uid="{00000000-0005-0000-0000-000059380000}"/>
    <cellStyle name="Normal 2 3 2 2 2 2 3 2 5 2 2" xfId="30226" xr:uid="{00000000-0005-0000-0000-00005A380000}"/>
    <cellStyle name="Normal 2 3 2 2 2 2 3 2 5 3" xfId="22080" xr:uid="{00000000-0005-0000-0000-00005B380000}"/>
    <cellStyle name="Normal 2 3 2 2 2 2 3 2 6" xfId="8631" xr:uid="{00000000-0005-0000-0000-00005C380000}"/>
    <cellStyle name="Normal 2 3 2 2 2 2 3 2 6 2" xfId="24927" xr:uid="{00000000-0005-0000-0000-00005D380000}"/>
    <cellStyle name="Normal 2 3 2 2 2 2 3 2 7" xfId="16781" xr:uid="{00000000-0005-0000-0000-00005E380000}"/>
    <cellStyle name="Normal 2 3 2 2 2 2 3 3" xfId="846" xr:uid="{00000000-0005-0000-0000-00005F380000}"/>
    <cellStyle name="Normal 2 3 2 2 2 2 3 3 2" xfId="2256" xr:uid="{00000000-0005-0000-0000-000060380000}"/>
    <cellStyle name="Normal 2 3 2 2 2 2 3 3 2 2" xfId="4786" xr:uid="{00000000-0005-0000-0000-000061380000}"/>
    <cellStyle name="Normal 2 3 2 2 2 2 3 3 2 2 2" xfId="12932" xr:uid="{00000000-0005-0000-0000-000062380000}"/>
    <cellStyle name="Normal 2 3 2 2 2 2 3 3 2 2 2 2" xfId="29228" xr:uid="{00000000-0005-0000-0000-000063380000}"/>
    <cellStyle name="Normal 2 3 2 2 2 2 3 3 2 2 3" xfId="21082" xr:uid="{00000000-0005-0000-0000-000064380000}"/>
    <cellStyle name="Normal 2 3 2 2 2 2 3 3 2 3" xfId="7555" xr:uid="{00000000-0005-0000-0000-000065380000}"/>
    <cellStyle name="Normal 2 3 2 2 2 2 3 3 2 3 2" xfId="15701" xr:uid="{00000000-0005-0000-0000-000066380000}"/>
    <cellStyle name="Normal 2 3 2 2 2 2 3 3 2 3 2 2" xfId="31997" xr:uid="{00000000-0005-0000-0000-000067380000}"/>
    <cellStyle name="Normal 2 3 2 2 2 2 3 3 2 3 3" xfId="23851" xr:uid="{00000000-0005-0000-0000-000068380000}"/>
    <cellStyle name="Normal 2 3 2 2 2 2 3 3 2 4" xfId="10402" xr:uid="{00000000-0005-0000-0000-000069380000}"/>
    <cellStyle name="Normal 2 3 2 2 2 2 3 3 2 4 2" xfId="26698" xr:uid="{00000000-0005-0000-0000-00006A380000}"/>
    <cellStyle name="Normal 2 3 2 2 2 2 3 3 2 5" xfId="18552" xr:uid="{00000000-0005-0000-0000-00006B380000}"/>
    <cellStyle name="Normal 2 3 2 2 2 2 3 3 3" xfId="3568" xr:uid="{00000000-0005-0000-0000-00006C380000}"/>
    <cellStyle name="Normal 2 3 2 2 2 2 3 3 3 2" xfId="11714" xr:uid="{00000000-0005-0000-0000-00006D380000}"/>
    <cellStyle name="Normal 2 3 2 2 2 2 3 3 3 2 2" xfId="28010" xr:uid="{00000000-0005-0000-0000-00006E380000}"/>
    <cellStyle name="Normal 2 3 2 2 2 2 3 3 3 3" xfId="19864" xr:uid="{00000000-0005-0000-0000-00006F380000}"/>
    <cellStyle name="Normal 2 3 2 2 2 2 3 3 4" xfId="6145" xr:uid="{00000000-0005-0000-0000-000070380000}"/>
    <cellStyle name="Normal 2 3 2 2 2 2 3 3 4 2" xfId="14291" xr:uid="{00000000-0005-0000-0000-000071380000}"/>
    <cellStyle name="Normal 2 3 2 2 2 2 3 3 4 2 2" xfId="30587" xr:uid="{00000000-0005-0000-0000-000072380000}"/>
    <cellStyle name="Normal 2 3 2 2 2 2 3 3 4 3" xfId="22441" xr:uid="{00000000-0005-0000-0000-000073380000}"/>
    <cellStyle name="Normal 2 3 2 2 2 2 3 3 5" xfId="8992" xr:uid="{00000000-0005-0000-0000-000074380000}"/>
    <cellStyle name="Normal 2 3 2 2 2 2 3 3 5 2" xfId="25288" xr:uid="{00000000-0005-0000-0000-000075380000}"/>
    <cellStyle name="Normal 2 3 2 2 2 2 3 3 6" xfId="17142" xr:uid="{00000000-0005-0000-0000-000076380000}"/>
    <cellStyle name="Normal 2 3 2 2 2 2 3 4" xfId="1551" xr:uid="{00000000-0005-0000-0000-000077380000}"/>
    <cellStyle name="Normal 2 3 2 2 2 2 3 4 2" xfId="4177" xr:uid="{00000000-0005-0000-0000-000078380000}"/>
    <cellStyle name="Normal 2 3 2 2 2 2 3 4 2 2" xfId="12323" xr:uid="{00000000-0005-0000-0000-000079380000}"/>
    <cellStyle name="Normal 2 3 2 2 2 2 3 4 2 2 2" xfId="28619" xr:uid="{00000000-0005-0000-0000-00007A380000}"/>
    <cellStyle name="Normal 2 3 2 2 2 2 3 4 2 3" xfId="20473" xr:uid="{00000000-0005-0000-0000-00007B380000}"/>
    <cellStyle name="Normal 2 3 2 2 2 2 3 4 3" xfId="6850" xr:uid="{00000000-0005-0000-0000-00007C380000}"/>
    <cellStyle name="Normal 2 3 2 2 2 2 3 4 3 2" xfId="14996" xr:uid="{00000000-0005-0000-0000-00007D380000}"/>
    <cellStyle name="Normal 2 3 2 2 2 2 3 4 3 2 2" xfId="31292" xr:uid="{00000000-0005-0000-0000-00007E380000}"/>
    <cellStyle name="Normal 2 3 2 2 2 2 3 4 3 3" xfId="23146" xr:uid="{00000000-0005-0000-0000-00007F380000}"/>
    <cellStyle name="Normal 2 3 2 2 2 2 3 4 4" xfId="9697" xr:uid="{00000000-0005-0000-0000-000080380000}"/>
    <cellStyle name="Normal 2 3 2 2 2 2 3 4 4 2" xfId="25993" xr:uid="{00000000-0005-0000-0000-000081380000}"/>
    <cellStyle name="Normal 2 3 2 2 2 2 3 4 5" xfId="17847" xr:uid="{00000000-0005-0000-0000-000082380000}"/>
    <cellStyle name="Normal 2 3 2 2 2 2 3 5" xfId="2959" xr:uid="{00000000-0005-0000-0000-000083380000}"/>
    <cellStyle name="Normal 2 3 2 2 2 2 3 5 2" xfId="11105" xr:uid="{00000000-0005-0000-0000-000084380000}"/>
    <cellStyle name="Normal 2 3 2 2 2 2 3 5 2 2" xfId="27401" xr:uid="{00000000-0005-0000-0000-000085380000}"/>
    <cellStyle name="Normal 2 3 2 2 2 2 3 5 3" xfId="19255" xr:uid="{00000000-0005-0000-0000-000086380000}"/>
    <cellStyle name="Normal 2 3 2 2 2 2 3 6" xfId="5440" xr:uid="{00000000-0005-0000-0000-000087380000}"/>
    <cellStyle name="Normal 2 3 2 2 2 2 3 6 2" xfId="13586" xr:uid="{00000000-0005-0000-0000-000088380000}"/>
    <cellStyle name="Normal 2 3 2 2 2 2 3 6 2 2" xfId="29882" xr:uid="{00000000-0005-0000-0000-000089380000}"/>
    <cellStyle name="Normal 2 3 2 2 2 2 3 6 3" xfId="21736" xr:uid="{00000000-0005-0000-0000-00008A380000}"/>
    <cellStyle name="Normal 2 3 2 2 2 2 3 7" xfId="8287" xr:uid="{00000000-0005-0000-0000-00008B380000}"/>
    <cellStyle name="Normal 2 3 2 2 2 2 3 7 2" xfId="24583" xr:uid="{00000000-0005-0000-0000-00008C380000}"/>
    <cellStyle name="Normal 2 3 2 2 2 2 3 8" xfId="16437" xr:uid="{00000000-0005-0000-0000-00008D380000}"/>
    <cellStyle name="Normal 2 3 2 2 2 2 4" xfId="222" xr:uid="{00000000-0005-0000-0000-00008E380000}"/>
    <cellStyle name="Normal 2 3 2 2 2 2 4 2" xfId="566" xr:uid="{00000000-0005-0000-0000-00008F380000}"/>
    <cellStyle name="Normal 2 3 2 2 2 2 4 2 2" xfId="1272" xr:uid="{00000000-0005-0000-0000-000090380000}"/>
    <cellStyle name="Normal 2 3 2 2 2 2 4 2 2 2" xfId="2682" xr:uid="{00000000-0005-0000-0000-000091380000}"/>
    <cellStyle name="Normal 2 3 2 2 2 2 4 2 2 2 2" xfId="5156" xr:uid="{00000000-0005-0000-0000-000092380000}"/>
    <cellStyle name="Normal 2 3 2 2 2 2 4 2 2 2 2 2" xfId="13302" xr:uid="{00000000-0005-0000-0000-000093380000}"/>
    <cellStyle name="Normal 2 3 2 2 2 2 4 2 2 2 2 2 2" xfId="29598" xr:uid="{00000000-0005-0000-0000-000094380000}"/>
    <cellStyle name="Normal 2 3 2 2 2 2 4 2 2 2 2 3" xfId="21452" xr:uid="{00000000-0005-0000-0000-000095380000}"/>
    <cellStyle name="Normal 2 3 2 2 2 2 4 2 2 2 3" xfId="7981" xr:uid="{00000000-0005-0000-0000-000096380000}"/>
    <cellStyle name="Normal 2 3 2 2 2 2 4 2 2 2 3 2" xfId="16127" xr:uid="{00000000-0005-0000-0000-000097380000}"/>
    <cellStyle name="Normal 2 3 2 2 2 2 4 2 2 2 3 2 2" xfId="32423" xr:uid="{00000000-0005-0000-0000-000098380000}"/>
    <cellStyle name="Normal 2 3 2 2 2 2 4 2 2 2 3 3" xfId="24277" xr:uid="{00000000-0005-0000-0000-000099380000}"/>
    <cellStyle name="Normal 2 3 2 2 2 2 4 2 2 2 4" xfId="10828" xr:uid="{00000000-0005-0000-0000-00009A380000}"/>
    <cellStyle name="Normal 2 3 2 2 2 2 4 2 2 2 4 2" xfId="27124" xr:uid="{00000000-0005-0000-0000-00009B380000}"/>
    <cellStyle name="Normal 2 3 2 2 2 2 4 2 2 2 5" xfId="18978" xr:uid="{00000000-0005-0000-0000-00009C380000}"/>
    <cellStyle name="Normal 2 3 2 2 2 2 4 2 2 3" xfId="3938" xr:uid="{00000000-0005-0000-0000-00009D380000}"/>
    <cellStyle name="Normal 2 3 2 2 2 2 4 2 2 3 2" xfId="12084" xr:uid="{00000000-0005-0000-0000-00009E380000}"/>
    <cellStyle name="Normal 2 3 2 2 2 2 4 2 2 3 2 2" xfId="28380" xr:uid="{00000000-0005-0000-0000-00009F380000}"/>
    <cellStyle name="Normal 2 3 2 2 2 2 4 2 2 3 3" xfId="20234" xr:uid="{00000000-0005-0000-0000-0000A0380000}"/>
    <cellStyle name="Normal 2 3 2 2 2 2 4 2 2 4" xfId="6571" xr:uid="{00000000-0005-0000-0000-0000A1380000}"/>
    <cellStyle name="Normal 2 3 2 2 2 2 4 2 2 4 2" xfId="14717" xr:uid="{00000000-0005-0000-0000-0000A2380000}"/>
    <cellStyle name="Normal 2 3 2 2 2 2 4 2 2 4 2 2" xfId="31013" xr:uid="{00000000-0005-0000-0000-0000A3380000}"/>
    <cellStyle name="Normal 2 3 2 2 2 2 4 2 2 4 3" xfId="22867" xr:uid="{00000000-0005-0000-0000-0000A4380000}"/>
    <cellStyle name="Normal 2 3 2 2 2 2 4 2 2 5" xfId="9418" xr:uid="{00000000-0005-0000-0000-0000A5380000}"/>
    <cellStyle name="Normal 2 3 2 2 2 2 4 2 2 5 2" xfId="25714" xr:uid="{00000000-0005-0000-0000-0000A6380000}"/>
    <cellStyle name="Normal 2 3 2 2 2 2 4 2 2 6" xfId="17568" xr:uid="{00000000-0005-0000-0000-0000A7380000}"/>
    <cellStyle name="Normal 2 3 2 2 2 2 4 2 3" xfId="1977" xr:uid="{00000000-0005-0000-0000-0000A8380000}"/>
    <cellStyle name="Normal 2 3 2 2 2 2 4 2 3 2" xfId="4547" xr:uid="{00000000-0005-0000-0000-0000A9380000}"/>
    <cellStyle name="Normal 2 3 2 2 2 2 4 2 3 2 2" xfId="12693" xr:uid="{00000000-0005-0000-0000-0000AA380000}"/>
    <cellStyle name="Normal 2 3 2 2 2 2 4 2 3 2 2 2" xfId="28989" xr:uid="{00000000-0005-0000-0000-0000AB380000}"/>
    <cellStyle name="Normal 2 3 2 2 2 2 4 2 3 2 3" xfId="20843" xr:uid="{00000000-0005-0000-0000-0000AC380000}"/>
    <cellStyle name="Normal 2 3 2 2 2 2 4 2 3 3" xfId="7276" xr:uid="{00000000-0005-0000-0000-0000AD380000}"/>
    <cellStyle name="Normal 2 3 2 2 2 2 4 2 3 3 2" xfId="15422" xr:uid="{00000000-0005-0000-0000-0000AE380000}"/>
    <cellStyle name="Normal 2 3 2 2 2 2 4 2 3 3 2 2" xfId="31718" xr:uid="{00000000-0005-0000-0000-0000AF380000}"/>
    <cellStyle name="Normal 2 3 2 2 2 2 4 2 3 3 3" xfId="23572" xr:uid="{00000000-0005-0000-0000-0000B0380000}"/>
    <cellStyle name="Normal 2 3 2 2 2 2 4 2 3 4" xfId="10123" xr:uid="{00000000-0005-0000-0000-0000B1380000}"/>
    <cellStyle name="Normal 2 3 2 2 2 2 4 2 3 4 2" xfId="26419" xr:uid="{00000000-0005-0000-0000-0000B2380000}"/>
    <cellStyle name="Normal 2 3 2 2 2 2 4 2 3 5" xfId="18273" xr:uid="{00000000-0005-0000-0000-0000B3380000}"/>
    <cellStyle name="Normal 2 3 2 2 2 2 4 2 4" xfId="3329" xr:uid="{00000000-0005-0000-0000-0000B4380000}"/>
    <cellStyle name="Normal 2 3 2 2 2 2 4 2 4 2" xfId="11475" xr:uid="{00000000-0005-0000-0000-0000B5380000}"/>
    <cellStyle name="Normal 2 3 2 2 2 2 4 2 4 2 2" xfId="27771" xr:uid="{00000000-0005-0000-0000-0000B6380000}"/>
    <cellStyle name="Normal 2 3 2 2 2 2 4 2 4 3" xfId="19625" xr:uid="{00000000-0005-0000-0000-0000B7380000}"/>
    <cellStyle name="Normal 2 3 2 2 2 2 4 2 5" xfId="5866" xr:uid="{00000000-0005-0000-0000-0000B8380000}"/>
    <cellStyle name="Normal 2 3 2 2 2 2 4 2 5 2" xfId="14012" xr:uid="{00000000-0005-0000-0000-0000B9380000}"/>
    <cellStyle name="Normal 2 3 2 2 2 2 4 2 5 2 2" xfId="30308" xr:uid="{00000000-0005-0000-0000-0000BA380000}"/>
    <cellStyle name="Normal 2 3 2 2 2 2 4 2 5 3" xfId="22162" xr:uid="{00000000-0005-0000-0000-0000BB380000}"/>
    <cellStyle name="Normal 2 3 2 2 2 2 4 2 6" xfId="8713" xr:uid="{00000000-0005-0000-0000-0000BC380000}"/>
    <cellStyle name="Normal 2 3 2 2 2 2 4 2 6 2" xfId="25009" xr:uid="{00000000-0005-0000-0000-0000BD380000}"/>
    <cellStyle name="Normal 2 3 2 2 2 2 4 2 7" xfId="16863" xr:uid="{00000000-0005-0000-0000-0000BE380000}"/>
    <cellStyle name="Normal 2 3 2 2 2 2 4 3" xfId="928" xr:uid="{00000000-0005-0000-0000-0000BF380000}"/>
    <cellStyle name="Normal 2 3 2 2 2 2 4 3 2" xfId="2338" xr:uid="{00000000-0005-0000-0000-0000C0380000}"/>
    <cellStyle name="Normal 2 3 2 2 2 2 4 3 2 2" xfId="4860" xr:uid="{00000000-0005-0000-0000-0000C1380000}"/>
    <cellStyle name="Normal 2 3 2 2 2 2 4 3 2 2 2" xfId="13006" xr:uid="{00000000-0005-0000-0000-0000C2380000}"/>
    <cellStyle name="Normal 2 3 2 2 2 2 4 3 2 2 2 2" xfId="29302" xr:uid="{00000000-0005-0000-0000-0000C3380000}"/>
    <cellStyle name="Normal 2 3 2 2 2 2 4 3 2 2 3" xfId="21156" xr:uid="{00000000-0005-0000-0000-0000C4380000}"/>
    <cellStyle name="Normal 2 3 2 2 2 2 4 3 2 3" xfId="7637" xr:uid="{00000000-0005-0000-0000-0000C5380000}"/>
    <cellStyle name="Normal 2 3 2 2 2 2 4 3 2 3 2" xfId="15783" xr:uid="{00000000-0005-0000-0000-0000C6380000}"/>
    <cellStyle name="Normal 2 3 2 2 2 2 4 3 2 3 2 2" xfId="32079" xr:uid="{00000000-0005-0000-0000-0000C7380000}"/>
    <cellStyle name="Normal 2 3 2 2 2 2 4 3 2 3 3" xfId="23933" xr:uid="{00000000-0005-0000-0000-0000C8380000}"/>
    <cellStyle name="Normal 2 3 2 2 2 2 4 3 2 4" xfId="10484" xr:uid="{00000000-0005-0000-0000-0000C9380000}"/>
    <cellStyle name="Normal 2 3 2 2 2 2 4 3 2 4 2" xfId="26780" xr:uid="{00000000-0005-0000-0000-0000CA380000}"/>
    <cellStyle name="Normal 2 3 2 2 2 2 4 3 2 5" xfId="18634" xr:uid="{00000000-0005-0000-0000-0000CB380000}"/>
    <cellStyle name="Normal 2 3 2 2 2 2 4 3 3" xfId="3642" xr:uid="{00000000-0005-0000-0000-0000CC380000}"/>
    <cellStyle name="Normal 2 3 2 2 2 2 4 3 3 2" xfId="11788" xr:uid="{00000000-0005-0000-0000-0000CD380000}"/>
    <cellStyle name="Normal 2 3 2 2 2 2 4 3 3 2 2" xfId="28084" xr:uid="{00000000-0005-0000-0000-0000CE380000}"/>
    <cellStyle name="Normal 2 3 2 2 2 2 4 3 3 3" xfId="19938" xr:uid="{00000000-0005-0000-0000-0000CF380000}"/>
    <cellStyle name="Normal 2 3 2 2 2 2 4 3 4" xfId="6227" xr:uid="{00000000-0005-0000-0000-0000D0380000}"/>
    <cellStyle name="Normal 2 3 2 2 2 2 4 3 4 2" xfId="14373" xr:uid="{00000000-0005-0000-0000-0000D1380000}"/>
    <cellStyle name="Normal 2 3 2 2 2 2 4 3 4 2 2" xfId="30669" xr:uid="{00000000-0005-0000-0000-0000D2380000}"/>
    <cellStyle name="Normal 2 3 2 2 2 2 4 3 4 3" xfId="22523" xr:uid="{00000000-0005-0000-0000-0000D3380000}"/>
    <cellStyle name="Normal 2 3 2 2 2 2 4 3 5" xfId="9074" xr:uid="{00000000-0005-0000-0000-0000D4380000}"/>
    <cellStyle name="Normal 2 3 2 2 2 2 4 3 5 2" xfId="25370" xr:uid="{00000000-0005-0000-0000-0000D5380000}"/>
    <cellStyle name="Normal 2 3 2 2 2 2 4 3 6" xfId="17224" xr:uid="{00000000-0005-0000-0000-0000D6380000}"/>
    <cellStyle name="Normal 2 3 2 2 2 2 4 4" xfId="1633" xr:uid="{00000000-0005-0000-0000-0000D7380000}"/>
    <cellStyle name="Normal 2 3 2 2 2 2 4 4 2" xfId="4251" xr:uid="{00000000-0005-0000-0000-0000D8380000}"/>
    <cellStyle name="Normal 2 3 2 2 2 2 4 4 2 2" xfId="12397" xr:uid="{00000000-0005-0000-0000-0000D9380000}"/>
    <cellStyle name="Normal 2 3 2 2 2 2 4 4 2 2 2" xfId="28693" xr:uid="{00000000-0005-0000-0000-0000DA380000}"/>
    <cellStyle name="Normal 2 3 2 2 2 2 4 4 2 3" xfId="20547" xr:uid="{00000000-0005-0000-0000-0000DB380000}"/>
    <cellStyle name="Normal 2 3 2 2 2 2 4 4 3" xfId="6932" xr:uid="{00000000-0005-0000-0000-0000DC380000}"/>
    <cellStyle name="Normal 2 3 2 2 2 2 4 4 3 2" xfId="15078" xr:uid="{00000000-0005-0000-0000-0000DD380000}"/>
    <cellStyle name="Normal 2 3 2 2 2 2 4 4 3 2 2" xfId="31374" xr:uid="{00000000-0005-0000-0000-0000DE380000}"/>
    <cellStyle name="Normal 2 3 2 2 2 2 4 4 3 3" xfId="23228" xr:uid="{00000000-0005-0000-0000-0000DF380000}"/>
    <cellStyle name="Normal 2 3 2 2 2 2 4 4 4" xfId="9779" xr:uid="{00000000-0005-0000-0000-0000E0380000}"/>
    <cellStyle name="Normal 2 3 2 2 2 2 4 4 4 2" xfId="26075" xr:uid="{00000000-0005-0000-0000-0000E1380000}"/>
    <cellStyle name="Normal 2 3 2 2 2 2 4 4 5" xfId="17929" xr:uid="{00000000-0005-0000-0000-0000E2380000}"/>
    <cellStyle name="Normal 2 3 2 2 2 2 4 5" xfId="3033" xr:uid="{00000000-0005-0000-0000-0000E3380000}"/>
    <cellStyle name="Normal 2 3 2 2 2 2 4 5 2" xfId="11179" xr:uid="{00000000-0005-0000-0000-0000E4380000}"/>
    <cellStyle name="Normal 2 3 2 2 2 2 4 5 2 2" xfId="27475" xr:uid="{00000000-0005-0000-0000-0000E5380000}"/>
    <cellStyle name="Normal 2 3 2 2 2 2 4 5 3" xfId="19329" xr:uid="{00000000-0005-0000-0000-0000E6380000}"/>
    <cellStyle name="Normal 2 3 2 2 2 2 4 6" xfId="5522" xr:uid="{00000000-0005-0000-0000-0000E7380000}"/>
    <cellStyle name="Normal 2 3 2 2 2 2 4 6 2" xfId="13668" xr:uid="{00000000-0005-0000-0000-0000E8380000}"/>
    <cellStyle name="Normal 2 3 2 2 2 2 4 6 2 2" xfId="29964" xr:uid="{00000000-0005-0000-0000-0000E9380000}"/>
    <cellStyle name="Normal 2 3 2 2 2 2 4 6 3" xfId="21818" xr:uid="{00000000-0005-0000-0000-0000EA380000}"/>
    <cellStyle name="Normal 2 3 2 2 2 2 4 7" xfId="8369" xr:uid="{00000000-0005-0000-0000-0000EB380000}"/>
    <cellStyle name="Normal 2 3 2 2 2 2 4 7 2" xfId="24665" xr:uid="{00000000-0005-0000-0000-0000EC380000}"/>
    <cellStyle name="Normal 2 3 2 2 2 2 4 8" xfId="16519" xr:uid="{00000000-0005-0000-0000-0000ED380000}"/>
    <cellStyle name="Normal 2 3 2 2 2 2 5" xfId="304" xr:uid="{00000000-0005-0000-0000-0000EE380000}"/>
    <cellStyle name="Normal 2 3 2 2 2 2 5 2" xfId="648" xr:uid="{00000000-0005-0000-0000-0000EF380000}"/>
    <cellStyle name="Normal 2 3 2 2 2 2 5 2 2" xfId="1354" xr:uid="{00000000-0005-0000-0000-0000F0380000}"/>
    <cellStyle name="Normal 2 3 2 2 2 2 5 2 2 2" xfId="2764" xr:uid="{00000000-0005-0000-0000-0000F1380000}"/>
    <cellStyle name="Normal 2 3 2 2 2 2 5 2 2 2 2" xfId="5230" xr:uid="{00000000-0005-0000-0000-0000F2380000}"/>
    <cellStyle name="Normal 2 3 2 2 2 2 5 2 2 2 2 2" xfId="13376" xr:uid="{00000000-0005-0000-0000-0000F3380000}"/>
    <cellStyle name="Normal 2 3 2 2 2 2 5 2 2 2 2 2 2" xfId="29672" xr:uid="{00000000-0005-0000-0000-0000F4380000}"/>
    <cellStyle name="Normal 2 3 2 2 2 2 5 2 2 2 2 3" xfId="21526" xr:uid="{00000000-0005-0000-0000-0000F5380000}"/>
    <cellStyle name="Normal 2 3 2 2 2 2 5 2 2 2 3" xfId="8063" xr:uid="{00000000-0005-0000-0000-0000F6380000}"/>
    <cellStyle name="Normal 2 3 2 2 2 2 5 2 2 2 3 2" xfId="16209" xr:uid="{00000000-0005-0000-0000-0000F7380000}"/>
    <cellStyle name="Normal 2 3 2 2 2 2 5 2 2 2 3 2 2" xfId="32505" xr:uid="{00000000-0005-0000-0000-0000F8380000}"/>
    <cellStyle name="Normal 2 3 2 2 2 2 5 2 2 2 3 3" xfId="24359" xr:uid="{00000000-0005-0000-0000-0000F9380000}"/>
    <cellStyle name="Normal 2 3 2 2 2 2 5 2 2 2 4" xfId="10910" xr:uid="{00000000-0005-0000-0000-0000FA380000}"/>
    <cellStyle name="Normal 2 3 2 2 2 2 5 2 2 2 4 2" xfId="27206" xr:uid="{00000000-0005-0000-0000-0000FB380000}"/>
    <cellStyle name="Normal 2 3 2 2 2 2 5 2 2 2 5" xfId="19060" xr:uid="{00000000-0005-0000-0000-0000FC380000}"/>
    <cellStyle name="Normal 2 3 2 2 2 2 5 2 2 3" xfId="4012" xr:uid="{00000000-0005-0000-0000-0000FD380000}"/>
    <cellStyle name="Normal 2 3 2 2 2 2 5 2 2 3 2" xfId="12158" xr:uid="{00000000-0005-0000-0000-0000FE380000}"/>
    <cellStyle name="Normal 2 3 2 2 2 2 5 2 2 3 2 2" xfId="28454" xr:uid="{00000000-0005-0000-0000-0000FF380000}"/>
    <cellStyle name="Normal 2 3 2 2 2 2 5 2 2 3 3" xfId="20308" xr:uid="{00000000-0005-0000-0000-000000390000}"/>
    <cellStyle name="Normal 2 3 2 2 2 2 5 2 2 4" xfId="6653" xr:uid="{00000000-0005-0000-0000-000001390000}"/>
    <cellStyle name="Normal 2 3 2 2 2 2 5 2 2 4 2" xfId="14799" xr:uid="{00000000-0005-0000-0000-000002390000}"/>
    <cellStyle name="Normal 2 3 2 2 2 2 5 2 2 4 2 2" xfId="31095" xr:uid="{00000000-0005-0000-0000-000003390000}"/>
    <cellStyle name="Normal 2 3 2 2 2 2 5 2 2 4 3" xfId="22949" xr:uid="{00000000-0005-0000-0000-000004390000}"/>
    <cellStyle name="Normal 2 3 2 2 2 2 5 2 2 5" xfId="9500" xr:uid="{00000000-0005-0000-0000-000005390000}"/>
    <cellStyle name="Normal 2 3 2 2 2 2 5 2 2 5 2" xfId="25796" xr:uid="{00000000-0005-0000-0000-000006390000}"/>
    <cellStyle name="Normal 2 3 2 2 2 2 5 2 2 6" xfId="17650" xr:uid="{00000000-0005-0000-0000-000007390000}"/>
    <cellStyle name="Normal 2 3 2 2 2 2 5 2 3" xfId="2059" xr:uid="{00000000-0005-0000-0000-000008390000}"/>
    <cellStyle name="Normal 2 3 2 2 2 2 5 2 3 2" xfId="4621" xr:uid="{00000000-0005-0000-0000-000009390000}"/>
    <cellStyle name="Normal 2 3 2 2 2 2 5 2 3 2 2" xfId="12767" xr:uid="{00000000-0005-0000-0000-00000A390000}"/>
    <cellStyle name="Normal 2 3 2 2 2 2 5 2 3 2 2 2" xfId="29063" xr:uid="{00000000-0005-0000-0000-00000B390000}"/>
    <cellStyle name="Normal 2 3 2 2 2 2 5 2 3 2 3" xfId="20917" xr:uid="{00000000-0005-0000-0000-00000C390000}"/>
    <cellStyle name="Normal 2 3 2 2 2 2 5 2 3 3" xfId="7358" xr:uid="{00000000-0005-0000-0000-00000D390000}"/>
    <cellStyle name="Normal 2 3 2 2 2 2 5 2 3 3 2" xfId="15504" xr:uid="{00000000-0005-0000-0000-00000E390000}"/>
    <cellStyle name="Normal 2 3 2 2 2 2 5 2 3 3 2 2" xfId="31800" xr:uid="{00000000-0005-0000-0000-00000F390000}"/>
    <cellStyle name="Normal 2 3 2 2 2 2 5 2 3 3 3" xfId="23654" xr:uid="{00000000-0005-0000-0000-000010390000}"/>
    <cellStyle name="Normal 2 3 2 2 2 2 5 2 3 4" xfId="10205" xr:uid="{00000000-0005-0000-0000-000011390000}"/>
    <cellStyle name="Normal 2 3 2 2 2 2 5 2 3 4 2" xfId="26501" xr:uid="{00000000-0005-0000-0000-000012390000}"/>
    <cellStyle name="Normal 2 3 2 2 2 2 5 2 3 5" xfId="18355" xr:uid="{00000000-0005-0000-0000-000013390000}"/>
    <cellStyle name="Normal 2 3 2 2 2 2 5 2 4" xfId="3403" xr:uid="{00000000-0005-0000-0000-000014390000}"/>
    <cellStyle name="Normal 2 3 2 2 2 2 5 2 4 2" xfId="11549" xr:uid="{00000000-0005-0000-0000-000015390000}"/>
    <cellStyle name="Normal 2 3 2 2 2 2 5 2 4 2 2" xfId="27845" xr:uid="{00000000-0005-0000-0000-000016390000}"/>
    <cellStyle name="Normal 2 3 2 2 2 2 5 2 4 3" xfId="19699" xr:uid="{00000000-0005-0000-0000-000017390000}"/>
    <cellStyle name="Normal 2 3 2 2 2 2 5 2 5" xfId="5948" xr:uid="{00000000-0005-0000-0000-000018390000}"/>
    <cellStyle name="Normal 2 3 2 2 2 2 5 2 5 2" xfId="14094" xr:uid="{00000000-0005-0000-0000-000019390000}"/>
    <cellStyle name="Normal 2 3 2 2 2 2 5 2 5 2 2" xfId="30390" xr:uid="{00000000-0005-0000-0000-00001A390000}"/>
    <cellStyle name="Normal 2 3 2 2 2 2 5 2 5 3" xfId="22244" xr:uid="{00000000-0005-0000-0000-00001B390000}"/>
    <cellStyle name="Normal 2 3 2 2 2 2 5 2 6" xfId="8795" xr:uid="{00000000-0005-0000-0000-00001C390000}"/>
    <cellStyle name="Normal 2 3 2 2 2 2 5 2 6 2" xfId="25091" xr:uid="{00000000-0005-0000-0000-00001D390000}"/>
    <cellStyle name="Normal 2 3 2 2 2 2 5 2 7" xfId="16945" xr:uid="{00000000-0005-0000-0000-00001E390000}"/>
    <cellStyle name="Normal 2 3 2 2 2 2 5 3" xfId="1010" xr:uid="{00000000-0005-0000-0000-00001F390000}"/>
    <cellStyle name="Normal 2 3 2 2 2 2 5 3 2" xfId="2420" xr:uid="{00000000-0005-0000-0000-000020390000}"/>
    <cellStyle name="Normal 2 3 2 2 2 2 5 3 2 2" xfId="4934" xr:uid="{00000000-0005-0000-0000-000021390000}"/>
    <cellStyle name="Normal 2 3 2 2 2 2 5 3 2 2 2" xfId="13080" xr:uid="{00000000-0005-0000-0000-000022390000}"/>
    <cellStyle name="Normal 2 3 2 2 2 2 5 3 2 2 2 2" xfId="29376" xr:uid="{00000000-0005-0000-0000-000023390000}"/>
    <cellStyle name="Normal 2 3 2 2 2 2 5 3 2 2 3" xfId="21230" xr:uid="{00000000-0005-0000-0000-000024390000}"/>
    <cellStyle name="Normal 2 3 2 2 2 2 5 3 2 3" xfId="7719" xr:uid="{00000000-0005-0000-0000-000025390000}"/>
    <cellStyle name="Normal 2 3 2 2 2 2 5 3 2 3 2" xfId="15865" xr:uid="{00000000-0005-0000-0000-000026390000}"/>
    <cellStyle name="Normal 2 3 2 2 2 2 5 3 2 3 2 2" xfId="32161" xr:uid="{00000000-0005-0000-0000-000027390000}"/>
    <cellStyle name="Normal 2 3 2 2 2 2 5 3 2 3 3" xfId="24015" xr:uid="{00000000-0005-0000-0000-000028390000}"/>
    <cellStyle name="Normal 2 3 2 2 2 2 5 3 2 4" xfId="10566" xr:uid="{00000000-0005-0000-0000-000029390000}"/>
    <cellStyle name="Normal 2 3 2 2 2 2 5 3 2 4 2" xfId="26862" xr:uid="{00000000-0005-0000-0000-00002A390000}"/>
    <cellStyle name="Normal 2 3 2 2 2 2 5 3 2 5" xfId="18716" xr:uid="{00000000-0005-0000-0000-00002B390000}"/>
    <cellStyle name="Normal 2 3 2 2 2 2 5 3 3" xfId="3716" xr:uid="{00000000-0005-0000-0000-00002C390000}"/>
    <cellStyle name="Normal 2 3 2 2 2 2 5 3 3 2" xfId="11862" xr:uid="{00000000-0005-0000-0000-00002D390000}"/>
    <cellStyle name="Normal 2 3 2 2 2 2 5 3 3 2 2" xfId="28158" xr:uid="{00000000-0005-0000-0000-00002E390000}"/>
    <cellStyle name="Normal 2 3 2 2 2 2 5 3 3 3" xfId="20012" xr:uid="{00000000-0005-0000-0000-00002F390000}"/>
    <cellStyle name="Normal 2 3 2 2 2 2 5 3 4" xfId="6309" xr:uid="{00000000-0005-0000-0000-000030390000}"/>
    <cellStyle name="Normal 2 3 2 2 2 2 5 3 4 2" xfId="14455" xr:uid="{00000000-0005-0000-0000-000031390000}"/>
    <cellStyle name="Normal 2 3 2 2 2 2 5 3 4 2 2" xfId="30751" xr:uid="{00000000-0005-0000-0000-000032390000}"/>
    <cellStyle name="Normal 2 3 2 2 2 2 5 3 4 3" xfId="22605" xr:uid="{00000000-0005-0000-0000-000033390000}"/>
    <cellStyle name="Normal 2 3 2 2 2 2 5 3 5" xfId="9156" xr:uid="{00000000-0005-0000-0000-000034390000}"/>
    <cellStyle name="Normal 2 3 2 2 2 2 5 3 5 2" xfId="25452" xr:uid="{00000000-0005-0000-0000-000035390000}"/>
    <cellStyle name="Normal 2 3 2 2 2 2 5 3 6" xfId="17306" xr:uid="{00000000-0005-0000-0000-000036390000}"/>
    <cellStyle name="Normal 2 3 2 2 2 2 5 4" xfId="1715" xr:uid="{00000000-0005-0000-0000-000037390000}"/>
    <cellStyle name="Normal 2 3 2 2 2 2 5 4 2" xfId="4325" xr:uid="{00000000-0005-0000-0000-000038390000}"/>
    <cellStyle name="Normal 2 3 2 2 2 2 5 4 2 2" xfId="12471" xr:uid="{00000000-0005-0000-0000-000039390000}"/>
    <cellStyle name="Normal 2 3 2 2 2 2 5 4 2 2 2" xfId="28767" xr:uid="{00000000-0005-0000-0000-00003A390000}"/>
    <cellStyle name="Normal 2 3 2 2 2 2 5 4 2 3" xfId="20621" xr:uid="{00000000-0005-0000-0000-00003B390000}"/>
    <cellStyle name="Normal 2 3 2 2 2 2 5 4 3" xfId="7014" xr:uid="{00000000-0005-0000-0000-00003C390000}"/>
    <cellStyle name="Normal 2 3 2 2 2 2 5 4 3 2" xfId="15160" xr:uid="{00000000-0005-0000-0000-00003D390000}"/>
    <cellStyle name="Normal 2 3 2 2 2 2 5 4 3 2 2" xfId="31456" xr:uid="{00000000-0005-0000-0000-00003E390000}"/>
    <cellStyle name="Normal 2 3 2 2 2 2 5 4 3 3" xfId="23310" xr:uid="{00000000-0005-0000-0000-00003F390000}"/>
    <cellStyle name="Normal 2 3 2 2 2 2 5 4 4" xfId="9861" xr:uid="{00000000-0005-0000-0000-000040390000}"/>
    <cellStyle name="Normal 2 3 2 2 2 2 5 4 4 2" xfId="26157" xr:uid="{00000000-0005-0000-0000-000041390000}"/>
    <cellStyle name="Normal 2 3 2 2 2 2 5 4 5" xfId="18011" xr:uid="{00000000-0005-0000-0000-000042390000}"/>
    <cellStyle name="Normal 2 3 2 2 2 2 5 5" xfId="3107" xr:uid="{00000000-0005-0000-0000-000043390000}"/>
    <cellStyle name="Normal 2 3 2 2 2 2 5 5 2" xfId="11253" xr:uid="{00000000-0005-0000-0000-000044390000}"/>
    <cellStyle name="Normal 2 3 2 2 2 2 5 5 2 2" xfId="27549" xr:uid="{00000000-0005-0000-0000-000045390000}"/>
    <cellStyle name="Normal 2 3 2 2 2 2 5 5 3" xfId="19403" xr:uid="{00000000-0005-0000-0000-000046390000}"/>
    <cellStyle name="Normal 2 3 2 2 2 2 5 6" xfId="5604" xr:uid="{00000000-0005-0000-0000-000047390000}"/>
    <cellStyle name="Normal 2 3 2 2 2 2 5 6 2" xfId="13750" xr:uid="{00000000-0005-0000-0000-000048390000}"/>
    <cellStyle name="Normal 2 3 2 2 2 2 5 6 2 2" xfId="30046" xr:uid="{00000000-0005-0000-0000-000049390000}"/>
    <cellStyle name="Normal 2 3 2 2 2 2 5 6 3" xfId="21900" xr:uid="{00000000-0005-0000-0000-00004A390000}"/>
    <cellStyle name="Normal 2 3 2 2 2 2 5 7" xfId="8451" xr:uid="{00000000-0005-0000-0000-00004B390000}"/>
    <cellStyle name="Normal 2 3 2 2 2 2 5 7 2" xfId="24747" xr:uid="{00000000-0005-0000-0000-00004C390000}"/>
    <cellStyle name="Normal 2 3 2 2 2 2 5 8" xfId="16601" xr:uid="{00000000-0005-0000-0000-00004D390000}"/>
    <cellStyle name="Normal 2 3 2 2 2 2 6" xfId="394" xr:uid="{00000000-0005-0000-0000-00004E390000}"/>
    <cellStyle name="Normal 2 3 2 2 2 2 6 2" xfId="1100" xr:uid="{00000000-0005-0000-0000-00004F390000}"/>
    <cellStyle name="Normal 2 3 2 2 2 2 6 2 2" xfId="2510" xr:uid="{00000000-0005-0000-0000-000050390000}"/>
    <cellStyle name="Normal 2 3 2 2 2 2 6 2 2 2" xfId="5008" xr:uid="{00000000-0005-0000-0000-000051390000}"/>
    <cellStyle name="Normal 2 3 2 2 2 2 6 2 2 2 2" xfId="13154" xr:uid="{00000000-0005-0000-0000-000052390000}"/>
    <cellStyle name="Normal 2 3 2 2 2 2 6 2 2 2 2 2" xfId="29450" xr:uid="{00000000-0005-0000-0000-000053390000}"/>
    <cellStyle name="Normal 2 3 2 2 2 2 6 2 2 2 3" xfId="21304" xr:uid="{00000000-0005-0000-0000-000054390000}"/>
    <cellStyle name="Normal 2 3 2 2 2 2 6 2 2 3" xfId="7809" xr:uid="{00000000-0005-0000-0000-000055390000}"/>
    <cellStyle name="Normal 2 3 2 2 2 2 6 2 2 3 2" xfId="15955" xr:uid="{00000000-0005-0000-0000-000056390000}"/>
    <cellStyle name="Normal 2 3 2 2 2 2 6 2 2 3 2 2" xfId="32251" xr:uid="{00000000-0005-0000-0000-000057390000}"/>
    <cellStyle name="Normal 2 3 2 2 2 2 6 2 2 3 3" xfId="24105" xr:uid="{00000000-0005-0000-0000-000058390000}"/>
    <cellStyle name="Normal 2 3 2 2 2 2 6 2 2 4" xfId="10656" xr:uid="{00000000-0005-0000-0000-000059390000}"/>
    <cellStyle name="Normal 2 3 2 2 2 2 6 2 2 4 2" xfId="26952" xr:uid="{00000000-0005-0000-0000-00005A390000}"/>
    <cellStyle name="Normal 2 3 2 2 2 2 6 2 2 5" xfId="18806" xr:uid="{00000000-0005-0000-0000-00005B390000}"/>
    <cellStyle name="Normal 2 3 2 2 2 2 6 2 3" xfId="3790" xr:uid="{00000000-0005-0000-0000-00005C390000}"/>
    <cellStyle name="Normal 2 3 2 2 2 2 6 2 3 2" xfId="11936" xr:uid="{00000000-0005-0000-0000-00005D390000}"/>
    <cellStyle name="Normal 2 3 2 2 2 2 6 2 3 2 2" xfId="28232" xr:uid="{00000000-0005-0000-0000-00005E390000}"/>
    <cellStyle name="Normal 2 3 2 2 2 2 6 2 3 3" xfId="20086" xr:uid="{00000000-0005-0000-0000-00005F390000}"/>
    <cellStyle name="Normal 2 3 2 2 2 2 6 2 4" xfId="6399" xr:uid="{00000000-0005-0000-0000-000060390000}"/>
    <cellStyle name="Normal 2 3 2 2 2 2 6 2 4 2" xfId="14545" xr:uid="{00000000-0005-0000-0000-000061390000}"/>
    <cellStyle name="Normal 2 3 2 2 2 2 6 2 4 2 2" xfId="30841" xr:uid="{00000000-0005-0000-0000-000062390000}"/>
    <cellStyle name="Normal 2 3 2 2 2 2 6 2 4 3" xfId="22695" xr:uid="{00000000-0005-0000-0000-000063390000}"/>
    <cellStyle name="Normal 2 3 2 2 2 2 6 2 5" xfId="9246" xr:uid="{00000000-0005-0000-0000-000064390000}"/>
    <cellStyle name="Normal 2 3 2 2 2 2 6 2 5 2" xfId="25542" xr:uid="{00000000-0005-0000-0000-000065390000}"/>
    <cellStyle name="Normal 2 3 2 2 2 2 6 2 6" xfId="17396" xr:uid="{00000000-0005-0000-0000-000066390000}"/>
    <cellStyle name="Normal 2 3 2 2 2 2 6 3" xfId="1805" xr:uid="{00000000-0005-0000-0000-000067390000}"/>
    <cellStyle name="Normal 2 3 2 2 2 2 6 3 2" xfId="4399" xr:uid="{00000000-0005-0000-0000-000068390000}"/>
    <cellStyle name="Normal 2 3 2 2 2 2 6 3 2 2" xfId="12545" xr:uid="{00000000-0005-0000-0000-000069390000}"/>
    <cellStyle name="Normal 2 3 2 2 2 2 6 3 2 2 2" xfId="28841" xr:uid="{00000000-0005-0000-0000-00006A390000}"/>
    <cellStyle name="Normal 2 3 2 2 2 2 6 3 2 3" xfId="20695" xr:uid="{00000000-0005-0000-0000-00006B390000}"/>
    <cellStyle name="Normal 2 3 2 2 2 2 6 3 3" xfId="7104" xr:uid="{00000000-0005-0000-0000-00006C390000}"/>
    <cellStyle name="Normal 2 3 2 2 2 2 6 3 3 2" xfId="15250" xr:uid="{00000000-0005-0000-0000-00006D390000}"/>
    <cellStyle name="Normal 2 3 2 2 2 2 6 3 3 2 2" xfId="31546" xr:uid="{00000000-0005-0000-0000-00006E390000}"/>
    <cellStyle name="Normal 2 3 2 2 2 2 6 3 3 3" xfId="23400" xr:uid="{00000000-0005-0000-0000-00006F390000}"/>
    <cellStyle name="Normal 2 3 2 2 2 2 6 3 4" xfId="9951" xr:uid="{00000000-0005-0000-0000-000070390000}"/>
    <cellStyle name="Normal 2 3 2 2 2 2 6 3 4 2" xfId="26247" xr:uid="{00000000-0005-0000-0000-000071390000}"/>
    <cellStyle name="Normal 2 3 2 2 2 2 6 3 5" xfId="18101" xr:uid="{00000000-0005-0000-0000-000072390000}"/>
    <cellStyle name="Normal 2 3 2 2 2 2 6 4" xfId="3181" xr:uid="{00000000-0005-0000-0000-000073390000}"/>
    <cellStyle name="Normal 2 3 2 2 2 2 6 4 2" xfId="11327" xr:uid="{00000000-0005-0000-0000-000074390000}"/>
    <cellStyle name="Normal 2 3 2 2 2 2 6 4 2 2" xfId="27623" xr:uid="{00000000-0005-0000-0000-000075390000}"/>
    <cellStyle name="Normal 2 3 2 2 2 2 6 4 3" xfId="19477" xr:uid="{00000000-0005-0000-0000-000076390000}"/>
    <cellStyle name="Normal 2 3 2 2 2 2 6 5" xfId="5694" xr:uid="{00000000-0005-0000-0000-000077390000}"/>
    <cellStyle name="Normal 2 3 2 2 2 2 6 5 2" xfId="13840" xr:uid="{00000000-0005-0000-0000-000078390000}"/>
    <cellStyle name="Normal 2 3 2 2 2 2 6 5 2 2" xfId="30136" xr:uid="{00000000-0005-0000-0000-000079390000}"/>
    <cellStyle name="Normal 2 3 2 2 2 2 6 5 3" xfId="21990" xr:uid="{00000000-0005-0000-0000-00007A390000}"/>
    <cellStyle name="Normal 2 3 2 2 2 2 6 6" xfId="8541" xr:uid="{00000000-0005-0000-0000-00007B390000}"/>
    <cellStyle name="Normal 2 3 2 2 2 2 6 6 2" xfId="24837" xr:uid="{00000000-0005-0000-0000-00007C390000}"/>
    <cellStyle name="Normal 2 3 2 2 2 2 6 7" xfId="16691" xr:uid="{00000000-0005-0000-0000-00007D390000}"/>
    <cellStyle name="Normal 2 3 2 2 2 2 7" xfId="756" xr:uid="{00000000-0005-0000-0000-00007E390000}"/>
    <cellStyle name="Normal 2 3 2 2 2 2 7 2" xfId="2166" xr:uid="{00000000-0005-0000-0000-00007F390000}"/>
    <cellStyle name="Normal 2 3 2 2 2 2 7 2 2" xfId="4712" xr:uid="{00000000-0005-0000-0000-000080390000}"/>
    <cellStyle name="Normal 2 3 2 2 2 2 7 2 2 2" xfId="12858" xr:uid="{00000000-0005-0000-0000-000081390000}"/>
    <cellStyle name="Normal 2 3 2 2 2 2 7 2 2 2 2" xfId="29154" xr:uid="{00000000-0005-0000-0000-000082390000}"/>
    <cellStyle name="Normal 2 3 2 2 2 2 7 2 2 3" xfId="21008" xr:uid="{00000000-0005-0000-0000-000083390000}"/>
    <cellStyle name="Normal 2 3 2 2 2 2 7 2 3" xfId="7465" xr:uid="{00000000-0005-0000-0000-000084390000}"/>
    <cellStyle name="Normal 2 3 2 2 2 2 7 2 3 2" xfId="15611" xr:uid="{00000000-0005-0000-0000-000085390000}"/>
    <cellStyle name="Normal 2 3 2 2 2 2 7 2 3 2 2" xfId="31907" xr:uid="{00000000-0005-0000-0000-000086390000}"/>
    <cellStyle name="Normal 2 3 2 2 2 2 7 2 3 3" xfId="23761" xr:uid="{00000000-0005-0000-0000-000087390000}"/>
    <cellStyle name="Normal 2 3 2 2 2 2 7 2 4" xfId="10312" xr:uid="{00000000-0005-0000-0000-000088390000}"/>
    <cellStyle name="Normal 2 3 2 2 2 2 7 2 4 2" xfId="26608" xr:uid="{00000000-0005-0000-0000-000089390000}"/>
    <cellStyle name="Normal 2 3 2 2 2 2 7 2 5" xfId="18462" xr:uid="{00000000-0005-0000-0000-00008A390000}"/>
    <cellStyle name="Normal 2 3 2 2 2 2 7 3" xfId="3494" xr:uid="{00000000-0005-0000-0000-00008B390000}"/>
    <cellStyle name="Normal 2 3 2 2 2 2 7 3 2" xfId="11640" xr:uid="{00000000-0005-0000-0000-00008C390000}"/>
    <cellStyle name="Normal 2 3 2 2 2 2 7 3 2 2" xfId="27936" xr:uid="{00000000-0005-0000-0000-00008D390000}"/>
    <cellStyle name="Normal 2 3 2 2 2 2 7 3 3" xfId="19790" xr:uid="{00000000-0005-0000-0000-00008E390000}"/>
    <cellStyle name="Normal 2 3 2 2 2 2 7 4" xfId="6055" xr:uid="{00000000-0005-0000-0000-00008F390000}"/>
    <cellStyle name="Normal 2 3 2 2 2 2 7 4 2" xfId="14201" xr:uid="{00000000-0005-0000-0000-000090390000}"/>
    <cellStyle name="Normal 2 3 2 2 2 2 7 4 2 2" xfId="30497" xr:uid="{00000000-0005-0000-0000-000091390000}"/>
    <cellStyle name="Normal 2 3 2 2 2 2 7 4 3" xfId="22351" xr:uid="{00000000-0005-0000-0000-000092390000}"/>
    <cellStyle name="Normal 2 3 2 2 2 2 7 5" xfId="8902" xr:uid="{00000000-0005-0000-0000-000093390000}"/>
    <cellStyle name="Normal 2 3 2 2 2 2 7 5 2" xfId="25198" xr:uid="{00000000-0005-0000-0000-000094390000}"/>
    <cellStyle name="Normal 2 3 2 2 2 2 7 6" xfId="17052" xr:uid="{00000000-0005-0000-0000-000095390000}"/>
    <cellStyle name="Normal 2 3 2 2 2 2 8" xfId="1461" xr:uid="{00000000-0005-0000-0000-000096390000}"/>
    <cellStyle name="Normal 2 3 2 2 2 2 8 2" xfId="4103" xr:uid="{00000000-0005-0000-0000-000097390000}"/>
    <cellStyle name="Normal 2 3 2 2 2 2 8 2 2" xfId="12249" xr:uid="{00000000-0005-0000-0000-000098390000}"/>
    <cellStyle name="Normal 2 3 2 2 2 2 8 2 2 2" xfId="28545" xr:uid="{00000000-0005-0000-0000-000099390000}"/>
    <cellStyle name="Normal 2 3 2 2 2 2 8 2 3" xfId="20399" xr:uid="{00000000-0005-0000-0000-00009A390000}"/>
    <cellStyle name="Normal 2 3 2 2 2 2 8 3" xfId="6760" xr:uid="{00000000-0005-0000-0000-00009B390000}"/>
    <cellStyle name="Normal 2 3 2 2 2 2 8 3 2" xfId="14906" xr:uid="{00000000-0005-0000-0000-00009C390000}"/>
    <cellStyle name="Normal 2 3 2 2 2 2 8 3 2 2" xfId="31202" xr:uid="{00000000-0005-0000-0000-00009D390000}"/>
    <cellStyle name="Normal 2 3 2 2 2 2 8 3 3" xfId="23056" xr:uid="{00000000-0005-0000-0000-00009E390000}"/>
    <cellStyle name="Normal 2 3 2 2 2 2 8 4" xfId="9607" xr:uid="{00000000-0005-0000-0000-00009F390000}"/>
    <cellStyle name="Normal 2 3 2 2 2 2 8 4 2" xfId="25903" xr:uid="{00000000-0005-0000-0000-0000A0390000}"/>
    <cellStyle name="Normal 2 3 2 2 2 2 8 5" xfId="17757" xr:uid="{00000000-0005-0000-0000-0000A1390000}"/>
    <cellStyle name="Normal 2 3 2 2 2 2 9" xfId="2885" xr:uid="{00000000-0005-0000-0000-0000A2390000}"/>
    <cellStyle name="Normal 2 3 2 2 2 2 9 2" xfId="11031" xr:uid="{00000000-0005-0000-0000-0000A3390000}"/>
    <cellStyle name="Normal 2 3 2 2 2 2 9 2 2" xfId="27327" xr:uid="{00000000-0005-0000-0000-0000A4390000}"/>
    <cellStyle name="Normal 2 3 2 2 2 2 9 3" xfId="19181" xr:uid="{00000000-0005-0000-0000-0000A5390000}"/>
    <cellStyle name="Normal 2 3 2 2 2 3" xfId="72" xr:uid="{00000000-0005-0000-0000-0000A6390000}"/>
    <cellStyle name="Normal 2 3 2 2 2 3 10" xfId="8219" xr:uid="{00000000-0005-0000-0000-0000A7390000}"/>
    <cellStyle name="Normal 2 3 2 2 2 3 10 2" xfId="24515" xr:uid="{00000000-0005-0000-0000-0000A8390000}"/>
    <cellStyle name="Normal 2 3 2 2 2 3 11" xfId="16369" xr:uid="{00000000-0005-0000-0000-0000A9390000}"/>
    <cellStyle name="Normal 2 3 2 2 2 3 2" xfId="162" xr:uid="{00000000-0005-0000-0000-0000AA390000}"/>
    <cellStyle name="Normal 2 3 2 2 2 3 2 2" xfId="506" xr:uid="{00000000-0005-0000-0000-0000AB390000}"/>
    <cellStyle name="Normal 2 3 2 2 2 3 2 2 2" xfId="1212" xr:uid="{00000000-0005-0000-0000-0000AC390000}"/>
    <cellStyle name="Normal 2 3 2 2 2 3 2 2 2 2" xfId="2622" xr:uid="{00000000-0005-0000-0000-0000AD390000}"/>
    <cellStyle name="Normal 2 3 2 2 2 3 2 2 2 2 2" xfId="5100" xr:uid="{00000000-0005-0000-0000-0000AE390000}"/>
    <cellStyle name="Normal 2 3 2 2 2 3 2 2 2 2 2 2" xfId="13246" xr:uid="{00000000-0005-0000-0000-0000AF390000}"/>
    <cellStyle name="Normal 2 3 2 2 2 3 2 2 2 2 2 2 2" xfId="29542" xr:uid="{00000000-0005-0000-0000-0000B0390000}"/>
    <cellStyle name="Normal 2 3 2 2 2 3 2 2 2 2 2 3" xfId="21396" xr:uid="{00000000-0005-0000-0000-0000B1390000}"/>
    <cellStyle name="Normal 2 3 2 2 2 3 2 2 2 2 3" xfId="7921" xr:uid="{00000000-0005-0000-0000-0000B2390000}"/>
    <cellStyle name="Normal 2 3 2 2 2 3 2 2 2 2 3 2" xfId="16067" xr:uid="{00000000-0005-0000-0000-0000B3390000}"/>
    <cellStyle name="Normal 2 3 2 2 2 3 2 2 2 2 3 2 2" xfId="32363" xr:uid="{00000000-0005-0000-0000-0000B4390000}"/>
    <cellStyle name="Normal 2 3 2 2 2 3 2 2 2 2 3 3" xfId="24217" xr:uid="{00000000-0005-0000-0000-0000B5390000}"/>
    <cellStyle name="Normal 2 3 2 2 2 3 2 2 2 2 4" xfId="10768" xr:uid="{00000000-0005-0000-0000-0000B6390000}"/>
    <cellStyle name="Normal 2 3 2 2 2 3 2 2 2 2 4 2" xfId="27064" xr:uid="{00000000-0005-0000-0000-0000B7390000}"/>
    <cellStyle name="Normal 2 3 2 2 2 3 2 2 2 2 5" xfId="18918" xr:uid="{00000000-0005-0000-0000-0000B8390000}"/>
    <cellStyle name="Normal 2 3 2 2 2 3 2 2 2 3" xfId="3882" xr:uid="{00000000-0005-0000-0000-0000B9390000}"/>
    <cellStyle name="Normal 2 3 2 2 2 3 2 2 2 3 2" xfId="12028" xr:uid="{00000000-0005-0000-0000-0000BA390000}"/>
    <cellStyle name="Normal 2 3 2 2 2 3 2 2 2 3 2 2" xfId="28324" xr:uid="{00000000-0005-0000-0000-0000BB390000}"/>
    <cellStyle name="Normal 2 3 2 2 2 3 2 2 2 3 3" xfId="20178" xr:uid="{00000000-0005-0000-0000-0000BC390000}"/>
    <cellStyle name="Normal 2 3 2 2 2 3 2 2 2 4" xfId="6511" xr:uid="{00000000-0005-0000-0000-0000BD390000}"/>
    <cellStyle name="Normal 2 3 2 2 2 3 2 2 2 4 2" xfId="14657" xr:uid="{00000000-0005-0000-0000-0000BE390000}"/>
    <cellStyle name="Normal 2 3 2 2 2 3 2 2 2 4 2 2" xfId="30953" xr:uid="{00000000-0005-0000-0000-0000BF390000}"/>
    <cellStyle name="Normal 2 3 2 2 2 3 2 2 2 4 3" xfId="22807" xr:uid="{00000000-0005-0000-0000-0000C0390000}"/>
    <cellStyle name="Normal 2 3 2 2 2 3 2 2 2 5" xfId="9358" xr:uid="{00000000-0005-0000-0000-0000C1390000}"/>
    <cellStyle name="Normal 2 3 2 2 2 3 2 2 2 5 2" xfId="25654" xr:uid="{00000000-0005-0000-0000-0000C2390000}"/>
    <cellStyle name="Normal 2 3 2 2 2 3 2 2 2 6" xfId="17508" xr:uid="{00000000-0005-0000-0000-0000C3390000}"/>
    <cellStyle name="Normal 2 3 2 2 2 3 2 2 3" xfId="1917" xr:uid="{00000000-0005-0000-0000-0000C4390000}"/>
    <cellStyle name="Normal 2 3 2 2 2 3 2 2 3 2" xfId="4491" xr:uid="{00000000-0005-0000-0000-0000C5390000}"/>
    <cellStyle name="Normal 2 3 2 2 2 3 2 2 3 2 2" xfId="12637" xr:uid="{00000000-0005-0000-0000-0000C6390000}"/>
    <cellStyle name="Normal 2 3 2 2 2 3 2 2 3 2 2 2" xfId="28933" xr:uid="{00000000-0005-0000-0000-0000C7390000}"/>
    <cellStyle name="Normal 2 3 2 2 2 3 2 2 3 2 3" xfId="20787" xr:uid="{00000000-0005-0000-0000-0000C8390000}"/>
    <cellStyle name="Normal 2 3 2 2 2 3 2 2 3 3" xfId="7216" xr:uid="{00000000-0005-0000-0000-0000C9390000}"/>
    <cellStyle name="Normal 2 3 2 2 2 3 2 2 3 3 2" xfId="15362" xr:uid="{00000000-0005-0000-0000-0000CA390000}"/>
    <cellStyle name="Normal 2 3 2 2 2 3 2 2 3 3 2 2" xfId="31658" xr:uid="{00000000-0005-0000-0000-0000CB390000}"/>
    <cellStyle name="Normal 2 3 2 2 2 3 2 2 3 3 3" xfId="23512" xr:uid="{00000000-0005-0000-0000-0000CC390000}"/>
    <cellStyle name="Normal 2 3 2 2 2 3 2 2 3 4" xfId="10063" xr:uid="{00000000-0005-0000-0000-0000CD390000}"/>
    <cellStyle name="Normal 2 3 2 2 2 3 2 2 3 4 2" xfId="26359" xr:uid="{00000000-0005-0000-0000-0000CE390000}"/>
    <cellStyle name="Normal 2 3 2 2 2 3 2 2 3 5" xfId="18213" xr:uid="{00000000-0005-0000-0000-0000CF390000}"/>
    <cellStyle name="Normal 2 3 2 2 2 3 2 2 4" xfId="3273" xr:uid="{00000000-0005-0000-0000-0000D0390000}"/>
    <cellStyle name="Normal 2 3 2 2 2 3 2 2 4 2" xfId="11419" xr:uid="{00000000-0005-0000-0000-0000D1390000}"/>
    <cellStyle name="Normal 2 3 2 2 2 3 2 2 4 2 2" xfId="27715" xr:uid="{00000000-0005-0000-0000-0000D2390000}"/>
    <cellStyle name="Normal 2 3 2 2 2 3 2 2 4 3" xfId="19569" xr:uid="{00000000-0005-0000-0000-0000D3390000}"/>
    <cellStyle name="Normal 2 3 2 2 2 3 2 2 5" xfId="5806" xr:uid="{00000000-0005-0000-0000-0000D4390000}"/>
    <cellStyle name="Normal 2 3 2 2 2 3 2 2 5 2" xfId="13952" xr:uid="{00000000-0005-0000-0000-0000D5390000}"/>
    <cellStyle name="Normal 2 3 2 2 2 3 2 2 5 2 2" xfId="30248" xr:uid="{00000000-0005-0000-0000-0000D6390000}"/>
    <cellStyle name="Normal 2 3 2 2 2 3 2 2 5 3" xfId="22102" xr:uid="{00000000-0005-0000-0000-0000D7390000}"/>
    <cellStyle name="Normal 2 3 2 2 2 3 2 2 6" xfId="8653" xr:uid="{00000000-0005-0000-0000-0000D8390000}"/>
    <cellStyle name="Normal 2 3 2 2 2 3 2 2 6 2" xfId="24949" xr:uid="{00000000-0005-0000-0000-0000D9390000}"/>
    <cellStyle name="Normal 2 3 2 2 2 3 2 2 7" xfId="16803" xr:uid="{00000000-0005-0000-0000-0000DA390000}"/>
    <cellStyle name="Normal 2 3 2 2 2 3 2 3" xfId="868" xr:uid="{00000000-0005-0000-0000-0000DB390000}"/>
    <cellStyle name="Normal 2 3 2 2 2 3 2 3 2" xfId="2278" xr:uid="{00000000-0005-0000-0000-0000DC390000}"/>
    <cellStyle name="Normal 2 3 2 2 2 3 2 3 2 2" xfId="4804" xr:uid="{00000000-0005-0000-0000-0000DD390000}"/>
    <cellStyle name="Normal 2 3 2 2 2 3 2 3 2 2 2" xfId="12950" xr:uid="{00000000-0005-0000-0000-0000DE390000}"/>
    <cellStyle name="Normal 2 3 2 2 2 3 2 3 2 2 2 2" xfId="29246" xr:uid="{00000000-0005-0000-0000-0000DF390000}"/>
    <cellStyle name="Normal 2 3 2 2 2 3 2 3 2 2 3" xfId="21100" xr:uid="{00000000-0005-0000-0000-0000E0390000}"/>
    <cellStyle name="Normal 2 3 2 2 2 3 2 3 2 3" xfId="7577" xr:uid="{00000000-0005-0000-0000-0000E1390000}"/>
    <cellStyle name="Normal 2 3 2 2 2 3 2 3 2 3 2" xfId="15723" xr:uid="{00000000-0005-0000-0000-0000E2390000}"/>
    <cellStyle name="Normal 2 3 2 2 2 3 2 3 2 3 2 2" xfId="32019" xr:uid="{00000000-0005-0000-0000-0000E3390000}"/>
    <cellStyle name="Normal 2 3 2 2 2 3 2 3 2 3 3" xfId="23873" xr:uid="{00000000-0005-0000-0000-0000E4390000}"/>
    <cellStyle name="Normal 2 3 2 2 2 3 2 3 2 4" xfId="10424" xr:uid="{00000000-0005-0000-0000-0000E5390000}"/>
    <cellStyle name="Normal 2 3 2 2 2 3 2 3 2 4 2" xfId="26720" xr:uid="{00000000-0005-0000-0000-0000E6390000}"/>
    <cellStyle name="Normal 2 3 2 2 2 3 2 3 2 5" xfId="18574" xr:uid="{00000000-0005-0000-0000-0000E7390000}"/>
    <cellStyle name="Normal 2 3 2 2 2 3 2 3 3" xfId="3586" xr:uid="{00000000-0005-0000-0000-0000E8390000}"/>
    <cellStyle name="Normal 2 3 2 2 2 3 2 3 3 2" xfId="11732" xr:uid="{00000000-0005-0000-0000-0000E9390000}"/>
    <cellStyle name="Normal 2 3 2 2 2 3 2 3 3 2 2" xfId="28028" xr:uid="{00000000-0005-0000-0000-0000EA390000}"/>
    <cellStyle name="Normal 2 3 2 2 2 3 2 3 3 3" xfId="19882" xr:uid="{00000000-0005-0000-0000-0000EB390000}"/>
    <cellStyle name="Normal 2 3 2 2 2 3 2 3 4" xfId="6167" xr:uid="{00000000-0005-0000-0000-0000EC390000}"/>
    <cellStyle name="Normal 2 3 2 2 2 3 2 3 4 2" xfId="14313" xr:uid="{00000000-0005-0000-0000-0000ED390000}"/>
    <cellStyle name="Normal 2 3 2 2 2 3 2 3 4 2 2" xfId="30609" xr:uid="{00000000-0005-0000-0000-0000EE390000}"/>
    <cellStyle name="Normal 2 3 2 2 2 3 2 3 4 3" xfId="22463" xr:uid="{00000000-0005-0000-0000-0000EF390000}"/>
    <cellStyle name="Normal 2 3 2 2 2 3 2 3 5" xfId="9014" xr:uid="{00000000-0005-0000-0000-0000F0390000}"/>
    <cellStyle name="Normal 2 3 2 2 2 3 2 3 5 2" xfId="25310" xr:uid="{00000000-0005-0000-0000-0000F1390000}"/>
    <cellStyle name="Normal 2 3 2 2 2 3 2 3 6" xfId="17164" xr:uid="{00000000-0005-0000-0000-0000F2390000}"/>
    <cellStyle name="Normal 2 3 2 2 2 3 2 4" xfId="1573" xr:uid="{00000000-0005-0000-0000-0000F3390000}"/>
    <cellStyle name="Normal 2 3 2 2 2 3 2 4 2" xfId="4195" xr:uid="{00000000-0005-0000-0000-0000F4390000}"/>
    <cellStyle name="Normal 2 3 2 2 2 3 2 4 2 2" xfId="12341" xr:uid="{00000000-0005-0000-0000-0000F5390000}"/>
    <cellStyle name="Normal 2 3 2 2 2 3 2 4 2 2 2" xfId="28637" xr:uid="{00000000-0005-0000-0000-0000F6390000}"/>
    <cellStyle name="Normal 2 3 2 2 2 3 2 4 2 3" xfId="20491" xr:uid="{00000000-0005-0000-0000-0000F7390000}"/>
    <cellStyle name="Normal 2 3 2 2 2 3 2 4 3" xfId="6872" xr:uid="{00000000-0005-0000-0000-0000F8390000}"/>
    <cellStyle name="Normal 2 3 2 2 2 3 2 4 3 2" xfId="15018" xr:uid="{00000000-0005-0000-0000-0000F9390000}"/>
    <cellStyle name="Normal 2 3 2 2 2 3 2 4 3 2 2" xfId="31314" xr:uid="{00000000-0005-0000-0000-0000FA390000}"/>
    <cellStyle name="Normal 2 3 2 2 2 3 2 4 3 3" xfId="23168" xr:uid="{00000000-0005-0000-0000-0000FB390000}"/>
    <cellStyle name="Normal 2 3 2 2 2 3 2 4 4" xfId="9719" xr:uid="{00000000-0005-0000-0000-0000FC390000}"/>
    <cellStyle name="Normal 2 3 2 2 2 3 2 4 4 2" xfId="26015" xr:uid="{00000000-0005-0000-0000-0000FD390000}"/>
    <cellStyle name="Normal 2 3 2 2 2 3 2 4 5" xfId="17869" xr:uid="{00000000-0005-0000-0000-0000FE390000}"/>
    <cellStyle name="Normal 2 3 2 2 2 3 2 5" xfId="2977" xr:uid="{00000000-0005-0000-0000-0000FF390000}"/>
    <cellStyle name="Normal 2 3 2 2 2 3 2 5 2" xfId="11123" xr:uid="{00000000-0005-0000-0000-0000003A0000}"/>
    <cellStyle name="Normal 2 3 2 2 2 3 2 5 2 2" xfId="27419" xr:uid="{00000000-0005-0000-0000-0000013A0000}"/>
    <cellStyle name="Normal 2 3 2 2 2 3 2 5 3" xfId="19273" xr:uid="{00000000-0005-0000-0000-0000023A0000}"/>
    <cellStyle name="Normal 2 3 2 2 2 3 2 6" xfId="5462" xr:uid="{00000000-0005-0000-0000-0000033A0000}"/>
    <cellStyle name="Normal 2 3 2 2 2 3 2 6 2" xfId="13608" xr:uid="{00000000-0005-0000-0000-0000043A0000}"/>
    <cellStyle name="Normal 2 3 2 2 2 3 2 6 2 2" xfId="29904" xr:uid="{00000000-0005-0000-0000-0000053A0000}"/>
    <cellStyle name="Normal 2 3 2 2 2 3 2 6 3" xfId="21758" xr:uid="{00000000-0005-0000-0000-0000063A0000}"/>
    <cellStyle name="Normal 2 3 2 2 2 3 2 7" xfId="8309" xr:uid="{00000000-0005-0000-0000-0000073A0000}"/>
    <cellStyle name="Normal 2 3 2 2 2 3 2 7 2" xfId="24605" xr:uid="{00000000-0005-0000-0000-0000083A0000}"/>
    <cellStyle name="Normal 2 3 2 2 2 3 2 8" xfId="16459" xr:uid="{00000000-0005-0000-0000-0000093A0000}"/>
    <cellStyle name="Normal 2 3 2 2 2 3 3" xfId="240" xr:uid="{00000000-0005-0000-0000-00000A3A0000}"/>
    <cellStyle name="Normal 2 3 2 2 2 3 3 2" xfId="584" xr:uid="{00000000-0005-0000-0000-00000B3A0000}"/>
    <cellStyle name="Normal 2 3 2 2 2 3 3 2 2" xfId="1290" xr:uid="{00000000-0005-0000-0000-00000C3A0000}"/>
    <cellStyle name="Normal 2 3 2 2 2 3 3 2 2 2" xfId="2700" xr:uid="{00000000-0005-0000-0000-00000D3A0000}"/>
    <cellStyle name="Normal 2 3 2 2 2 3 3 2 2 2 2" xfId="5174" xr:uid="{00000000-0005-0000-0000-00000E3A0000}"/>
    <cellStyle name="Normal 2 3 2 2 2 3 3 2 2 2 2 2" xfId="13320" xr:uid="{00000000-0005-0000-0000-00000F3A0000}"/>
    <cellStyle name="Normal 2 3 2 2 2 3 3 2 2 2 2 2 2" xfId="29616" xr:uid="{00000000-0005-0000-0000-0000103A0000}"/>
    <cellStyle name="Normal 2 3 2 2 2 3 3 2 2 2 2 3" xfId="21470" xr:uid="{00000000-0005-0000-0000-0000113A0000}"/>
    <cellStyle name="Normal 2 3 2 2 2 3 3 2 2 2 3" xfId="7999" xr:uid="{00000000-0005-0000-0000-0000123A0000}"/>
    <cellStyle name="Normal 2 3 2 2 2 3 3 2 2 2 3 2" xfId="16145" xr:uid="{00000000-0005-0000-0000-0000133A0000}"/>
    <cellStyle name="Normal 2 3 2 2 2 3 3 2 2 2 3 2 2" xfId="32441" xr:uid="{00000000-0005-0000-0000-0000143A0000}"/>
    <cellStyle name="Normal 2 3 2 2 2 3 3 2 2 2 3 3" xfId="24295" xr:uid="{00000000-0005-0000-0000-0000153A0000}"/>
    <cellStyle name="Normal 2 3 2 2 2 3 3 2 2 2 4" xfId="10846" xr:uid="{00000000-0005-0000-0000-0000163A0000}"/>
    <cellStyle name="Normal 2 3 2 2 2 3 3 2 2 2 4 2" xfId="27142" xr:uid="{00000000-0005-0000-0000-0000173A0000}"/>
    <cellStyle name="Normal 2 3 2 2 2 3 3 2 2 2 5" xfId="18996" xr:uid="{00000000-0005-0000-0000-0000183A0000}"/>
    <cellStyle name="Normal 2 3 2 2 2 3 3 2 2 3" xfId="3956" xr:uid="{00000000-0005-0000-0000-0000193A0000}"/>
    <cellStyle name="Normal 2 3 2 2 2 3 3 2 2 3 2" xfId="12102" xr:uid="{00000000-0005-0000-0000-00001A3A0000}"/>
    <cellStyle name="Normal 2 3 2 2 2 3 3 2 2 3 2 2" xfId="28398" xr:uid="{00000000-0005-0000-0000-00001B3A0000}"/>
    <cellStyle name="Normal 2 3 2 2 2 3 3 2 2 3 3" xfId="20252" xr:uid="{00000000-0005-0000-0000-00001C3A0000}"/>
    <cellStyle name="Normal 2 3 2 2 2 3 3 2 2 4" xfId="6589" xr:uid="{00000000-0005-0000-0000-00001D3A0000}"/>
    <cellStyle name="Normal 2 3 2 2 2 3 3 2 2 4 2" xfId="14735" xr:uid="{00000000-0005-0000-0000-00001E3A0000}"/>
    <cellStyle name="Normal 2 3 2 2 2 3 3 2 2 4 2 2" xfId="31031" xr:uid="{00000000-0005-0000-0000-00001F3A0000}"/>
    <cellStyle name="Normal 2 3 2 2 2 3 3 2 2 4 3" xfId="22885" xr:uid="{00000000-0005-0000-0000-0000203A0000}"/>
    <cellStyle name="Normal 2 3 2 2 2 3 3 2 2 5" xfId="9436" xr:uid="{00000000-0005-0000-0000-0000213A0000}"/>
    <cellStyle name="Normal 2 3 2 2 2 3 3 2 2 5 2" xfId="25732" xr:uid="{00000000-0005-0000-0000-0000223A0000}"/>
    <cellStyle name="Normal 2 3 2 2 2 3 3 2 2 6" xfId="17586" xr:uid="{00000000-0005-0000-0000-0000233A0000}"/>
    <cellStyle name="Normal 2 3 2 2 2 3 3 2 3" xfId="1995" xr:uid="{00000000-0005-0000-0000-0000243A0000}"/>
    <cellStyle name="Normal 2 3 2 2 2 3 3 2 3 2" xfId="4565" xr:uid="{00000000-0005-0000-0000-0000253A0000}"/>
    <cellStyle name="Normal 2 3 2 2 2 3 3 2 3 2 2" xfId="12711" xr:uid="{00000000-0005-0000-0000-0000263A0000}"/>
    <cellStyle name="Normal 2 3 2 2 2 3 3 2 3 2 2 2" xfId="29007" xr:uid="{00000000-0005-0000-0000-0000273A0000}"/>
    <cellStyle name="Normal 2 3 2 2 2 3 3 2 3 2 3" xfId="20861" xr:uid="{00000000-0005-0000-0000-0000283A0000}"/>
    <cellStyle name="Normal 2 3 2 2 2 3 3 2 3 3" xfId="7294" xr:uid="{00000000-0005-0000-0000-0000293A0000}"/>
    <cellStyle name="Normal 2 3 2 2 2 3 3 2 3 3 2" xfId="15440" xr:uid="{00000000-0005-0000-0000-00002A3A0000}"/>
    <cellStyle name="Normal 2 3 2 2 2 3 3 2 3 3 2 2" xfId="31736" xr:uid="{00000000-0005-0000-0000-00002B3A0000}"/>
    <cellStyle name="Normal 2 3 2 2 2 3 3 2 3 3 3" xfId="23590" xr:uid="{00000000-0005-0000-0000-00002C3A0000}"/>
    <cellStyle name="Normal 2 3 2 2 2 3 3 2 3 4" xfId="10141" xr:uid="{00000000-0005-0000-0000-00002D3A0000}"/>
    <cellStyle name="Normal 2 3 2 2 2 3 3 2 3 4 2" xfId="26437" xr:uid="{00000000-0005-0000-0000-00002E3A0000}"/>
    <cellStyle name="Normal 2 3 2 2 2 3 3 2 3 5" xfId="18291" xr:uid="{00000000-0005-0000-0000-00002F3A0000}"/>
    <cellStyle name="Normal 2 3 2 2 2 3 3 2 4" xfId="3347" xr:uid="{00000000-0005-0000-0000-0000303A0000}"/>
    <cellStyle name="Normal 2 3 2 2 2 3 3 2 4 2" xfId="11493" xr:uid="{00000000-0005-0000-0000-0000313A0000}"/>
    <cellStyle name="Normal 2 3 2 2 2 3 3 2 4 2 2" xfId="27789" xr:uid="{00000000-0005-0000-0000-0000323A0000}"/>
    <cellStyle name="Normal 2 3 2 2 2 3 3 2 4 3" xfId="19643" xr:uid="{00000000-0005-0000-0000-0000333A0000}"/>
    <cellStyle name="Normal 2 3 2 2 2 3 3 2 5" xfId="5884" xr:uid="{00000000-0005-0000-0000-0000343A0000}"/>
    <cellStyle name="Normal 2 3 2 2 2 3 3 2 5 2" xfId="14030" xr:uid="{00000000-0005-0000-0000-0000353A0000}"/>
    <cellStyle name="Normal 2 3 2 2 2 3 3 2 5 2 2" xfId="30326" xr:uid="{00000000-0005-0000-0000-0000363A0000}"/>
    <cellStyle name="Normal 2 3 2 2 2 3 3 2 5 3" xfId="22180" xr:uid="{00000000-0005-0000-0000-0000373A0000}"/>
    <cellStyle name="Normal 2 3 2 2 2 3 3 2 6" xfId="8731" xr:uid="{00000000-0005-0000-0000-0000383A0000}"/>
    <cellStyle name="Normal 2 3 2 2 2 3 3 2 6 2" xfId="25027" xr:uid="{00000000-0005-0000-0000-0000393A0000}"/>
    <cellStyle name="Normal 2 3 2 2 2 3 3 2 7" xfId="16881" xr:uid="{00000000-0005-0000-0000-00003A3A0000}"/>
    <cellStyle name="Normal 2 3 2 2 2 3 3 3" xfId="946" xr:uid="{00000000-0005-0000-0000-00003B3A0000}"/>
    <cellStyle name="Normal 2 3 2 2 2 3 3 3 2" xfId="2356" xr:uid="{00000000-0005-0000-0000-00003C3A0000}"/>
    <cellStyle name="Normal 2 3 2 2 2 3 3 3 2 2" xfId="4878" xr:uid="{00000000-0005-0000-0000-00003D3A0000}"/>
    <cellStyle name="Normal 2 3 2 2 2 3 3 3 2 2 2" xfId="13024" xr:uid="{00000000-0005-0000-0000-00003E3A0000}"/>
    <cellStyle name="Normal 2 3 2 2 2 3 3 3 2 2 2 2" xfId="29320" xr:uid="{00000000-0005-0000-0000-00003F3A0000}"/>
    <cellStyle name="Normal 2 3 2 2 2 3 3 3 2 2 3" xfId="21174" xr:uid="{00000000-0005-0000-0000-0000403A0000}"/>
    <cellStyle name="Normal 2 3 2 2 2 3 3 3 2 3" xfId="7655" xr:uid="{00000000-0005-0000-0000-0000413A0000}"/>
    <cellStyle name="Normal 2 3 2 2 2 3 3 3 2 3 2" xfId="15801" xr:uid="{00000000-0005-0000-0000-0000423A0000}"/>
    <cellStyle name="Normal 2 3 2 2 2 3 3 3 2 3 2 2" xfId="32097" xr:uid="{00000000-0005-0000-0000-0000433A0000}"/>
    <cellStyle name="Normal 2 3 2 2 2 3 3 3 2 3 3" xfId="23951" xr:uid="{00000000-0005-0000-0000-0000443A0000}"/>
    <cellStyle name="Normal 2 3 2 2 2 3 3 3 2 4" xfId="10502" xr:uid="{00000000-0005-0000-0000-0000453A0000}"/>
    <cellStyle name="Normal 2 3 2 2 2 3 3 3 2 4 2" xfId="26798" xr:uid="{00000000-0005-0000-0000-0000463A0000}"/>
    <cellStyle name="Normal 2 3 2 2 2 3 3 3 2 5" xfId="18652" xr:uid="{00000000-0005-0000-0000-0000473A0000}"/>
    <cellStyle name="Normal 2 3 2 2 2 3 3 3 3" xfId="3660" xr:uid="{00000000-0005-0000-0000-0000483A0000}"/>
    <cellStyle name="Normal 2 3 2 2 2 3 3 3 3 2" xfId="11806" xr:uid="{00000000-0005-0000-0000-0000493A0000}"/>
    <cellStyle name="Normal 2 3 2 2 2 3 3 3 3 2 2" xfId="28102" xr:uid="{00000000-0005-0000-0000-00004A3A0000}"/>
    <cellStyle name="Normal 2 3 2 2 2 3 3 3 3 3" xfId="19956" xr:uid="{00000000-0005-0000-0000-00004B3A0000}"/>
    <cellStyle name="Normal 2 3 2 2 2 3 3 3 4" xfId="6245" xr:uid="{00000000-0005-0000-0000-00004C3A0000}"/>
    <cellStyle name="Normal 2 3 2 2 2 3 3 3 4 2" xfId="14391" xr:uid="{00000000-0005-0000-0000-00004D3A0000}"/>
    <cellStyle name="Normal 2 3 2 2 2 3 3 3 4 2 2" xfId="30687" xr:uid="{00000000-0005-0000-0000-00004E3A0000}"/>
    <cellStyle name="Normal 2 3 2 2 2 3 3 3 4 3" xfId="22541" xr:uid="{00000000-0005-0000-0000-00004F3A0000}"/>
    <cellStyle name="Normal 2 3 2 2 2 3 3 3 5" xfId="9092" xr:uid="{00000000-0005-0000-0000-0000503A0000}"/>
    <cellStyle name="Normal 2 3 2 2 2 3 3 3 5 2" xfId="25388" xr:uid="{00000000-0005-0000-0000-0000513A0000}"/>
    <cellStyle name="Normal 2 3 2 2 2 3 3 3 6" xfId="17242" xr:uid="{00000000-0005-0000-0000-0000523A0000}"/>
    <cellStyle name="Normal 2 3 2 2 2 3 3 4" xfId="1651" xr:uid="{00000000-0005-0000-0000-0000533A0000}"/>
    <cellStyle name="Normal 2 3 2 2 2 3 3 4 2" xfId="4269" xr:uid="{00000000-0005-0000-0000-0000543A0000}"/>
    <cellStyle name="Normal 2 3 2 2 2 3 3 4 2 2" xfId="12415" xr:uid="{00000000-0005-0000-0000-0000553A0000}"/>
    <cellStyle name="Normal 2 3 2 2 2 3 3 4 2 2 2" xfId="28711" xr:uid="{00000000-0005-0000-0000-0000563A0000}"/>
    <cellStyle name="Normal 2 3 2 2 2 3 3 4 2 3" xfId="20565" xr:uid="{00000000-0005-0000-0000-0000573A0000}"/>
    <cellStyle name="Normal 2 3 2 2 2 3 3 4 3" xfId="6950" xr:uid="{00000000-0005-0000-0000-0000583A0000}"/>
    <cellStyle name="Normal 2 3 2 2 2 3 3 4 3 2" xfId="15096" xr:uid="{00000000-0005-0000-0000-0000593A0000}"/>
    <cellStyle name="Normal 2 3 2 2 2 3 3 4 3 2 2" xfId="31392" xr:uid="{00000000-0005-0000-0000-00005A3A0000}"/>
    <cellStyle name="Normal 2 3 2 2 2 3 3 4 3 3" xfId="23246" xr:uid="{00000000-0005-0000-0000-00005B3A0000}"/>
    <cellStyle name="Normal 2 3 2 2 2 3 3 4 4" xfId="9797" xr:uid="{00000000-0005-0000-0000-00005C3A0000}"/>
    <cellStyle name="Normal 2 3 2 2 2 3 3 4 4 2" xfId="26093" xr:uid="{00000000-0005-0000-0000-00005D3A0000}"/>
    <cellStyle name="Normal 2 3 2 2 2 3 3 4 5" xfId="17947" xr:uid="{00000000-0005-0000-0000-00005E3A0000}"/>
    <cellStyle name="Normal 2 3 2 2 2 3 3 5" xfId="3051" xr:uid="{00000000-0005-0000-0000-00005F3A0000}"/>
    <cellStyle name="Normal 2 3 2 2 2 3 3 5 2" xfId="11197" xr:uid="{00000000-0005-0000-0000-0000603A0000}"/>
    <cellStyle name="Normal 2 3 2 2 2 3 3 5 2 2" xfId="27493" xr:uid="{00000000-0005-0000-0000-0000613A0000}"/>
    <cellStyle name="Normal 2 3 2 2 2 3 3 5 3" xfId="19347" xr:uid="{00000000-0005-0000-0000-0000623A0000}"/>
    <cellStyle name="Normal 2 3 2 2 2 3 3 6" xfId="5540" xr:uid="{00000000-0005-0000-0000-0000633A0000}"/>
    <cellStyle name="Normal 2 3 2 2 2 3 3 6 2" xfId="13686" xr:uid="{00000000-0005-0000-0000-0000643A0000}"/>
    <cellStyle name="Normal 2 3 2 2 2 3 3 6 2 2" xfId="29982" xr:uid="{00000000-0005-0000-0000-0000653A0000}"/>
    <cellStyle name="Normal 2 3 2 2 2 3 3 6 3" xfId="21836" xr:uid="{00000000-0005-0000-0000-0000663A0000}"/>
    <cellStyle name="Normal 2 3 2 2 2 3 3 7" xfId="8387" xr:uid="{00000000-0005-0000-0000-0000673A0000}"/>
    <cellStyle name="Normal 2 3 2 2 2 3 3 7 2" xfId="24683" xr:uid="{00000000-0005-0000-0000-0000683A0000}"/>
    <cellStyle name="Normal 2 3 2 2 2 3 3 8" xfId="16537" xr:uid="{00000000-0005-0000-0000-0000693A0000}"/>
    <cellStyle name="Normal 2 3 2 2 2 3 4" xfId="326" xr:uid="{00000000-0005-0000-0000-00006A3A0000}"/>
    <cellStyle name="Normal 2 3 2 2 2 3 4 2" xfId="670" xr:uid="{00000000-0005-0000-0000-00006B3A0000}"/>
    <cellStyle name="Normal 2 3 2 2 2 3 4 2 2" xfId="1376" xr:uid="{00000000-0005-0000-0000-00006C3A0000}"/>
    <cellStyle name="Normal 2 3 2 2 2 3 4 2 2 2" xfId="2786" xr:uid="{00000000-0005-0000-0000-00006D3A0000}"/>
    <cellStyle name="Normal 2 3 2 2 2 3 4 2 2 2 2" xfId="5248" xr:uid="{00000000-0005-0000-0000-00006E3A0000}"/>
    <cellStyle name="Normal 2 3 2 2 2 3 4 2 2 2 2 2" xfId="13394" xr:uid="{00000000-0005-0000-0000-00006F3A0000}"/>
    <cellStyle name="Normal 2 3 2 2 2 3 4 2 2 2 2 2 2" xfId="29690" xr:uid="{00000000-0005-0000-0000-0000703A0000}"/>
    <cellStyle name="Normal 2 3 2 2 2 3 4 2 2 2 2 3" xfId="21544" xr:uid="{00000000-0005-0000-0000-0000713A0000}"/>
    <cellStyle name="Normal 2 3 2 2 2 3 4 2 2 2 3" xfId="8085" xr:uid="{00000000-0005-0000-0000-0000723A0000}"/>
    <cellStyle name="Normal 2 3 2 2 2 3 4 2 2 2 3 2" xfId="16231" xr:uid="{00000000-0005-0000-0000-0000733A0000}"/>
    <cellStyle name="Normal 2 3 2 2 2 3 4 2 2 2 3 2 2" xfId="32527" xr:uid="{00000000-0005-0000-0000-0000743A0000}"/>
    <cellStyle name="Normal 2 3 2 2 2 3 4 2 2 2 3 3" xfId="24381" xr:uid="{00000000-0005-0000-0000-0000753A0000}"/>
    <cellStyle name="Normal 2 3 2 2 2 3 4 2 2 2 4" xfId="10932" xr:uid="{00000000-0005-0000-0000-0000763A0000}"/>
    <cellStyle name="Normal 2 3 2 2 2 3 4 2 2 2 4 2" xfId="27228" xr:uid="{00000000-0005-0000-0000-0000773A0000}"/>
    <cellStyle name="Normal 2 3 2 2 2 3 4 2 2 2 5" xfId="19082" xr:uid="{00000000-0005-0000-0000-0000783A0000}"/>
    <cellStyle name="Normal 2 3 2 2 2 3 4 2 2 3" xfId="4030" xr:uid="{00000000-0005-0000-0000-0000793A0000}"/>
    <cellStyle name="Normal 2 3 2 2 2 3 4 2 2 3 2" xfId="12176" xr:uid="{00000000-0005-0000-0000-00007A3A0000}"/>
    <cellStyle name="Normal 2 3 2 2 2 3 4 2 2 3 2 2" xfId="28472" xr:uid="{00000000-0005-0000-0000-00007B3A0000}"/>
    <cellStyle name="Normal 2 3 2 2 2 3 4 2 2 3 3" xfId="20326" xr:uid="{00000000-0005-0000-0000-00007C3A0000}"/>
    <cellStyle name="Normal 2 3 2 2 2 3 4 2 2 4" xfId="6675" xr:uid="{00000000-0005-0000-0000-00007D3A0000}"/>
    <cellStyle name="Normal 2 3 2 2 2 3 4 2 2 4 2" xfId="14821" xr:uid="{00000000-0005-0000-0000-00007E3A0000}"/>
    <cellStyle name="Normal 2 3 2 2 2 3 4 2 2 4 2 2" xfId="31117" xr:uid="{00000000-0005-0000-0000-00007F3A0000}"/>
    <cellStyle name="Normal 2 3 2 2 2 3 4 2 2 4 3" xfId="22971" xr:uid="{00000000-0005-0000-0000-0000803A0000}"/>
    <cellStyle name="Normal 2 3 2 2 2 3 4 2 2 5" xfId="9522" xr:uid="{00000000-0005-0000-0000-0000813A0000}"/>
    <cellStyle name="Normal 2 3 2 2 2 3 4 2 2 5 2" xfId="25818" xr:uid="{00000000-0005-0000-0000-0000823A0000}"/>
    <cellStyle name="Normal 2 3 2 2 2 3 4 2 2 6" xfId="17672" xr:uid="{00000000-0005-0000-0000-0000833A0000}"/>
    <cellStyle name="Normal 2 3 2 2 2 3 4 2 3" xfId="2081" xr:uid="{00000000-0005-0000-0000-0000843A0000}"/>
    <cellStyle name="Normal 2 3 2 2 2 3 4 2 3 2" xfId="4639" xr:uid="{00000000-0005-0000-0000-0000853A0000}"/>
    <cellStyle name="Normal 2 3 2 2 2 3 4 2 3 2 2" xfId="12785" xr:uid="{00000000-0005-0000-0000-0000863A0000}"/>
    <cellStyle name="Normal 2 3 2 2 2 3 4 2 3 2 2 2" xfId="29081" xr:uid="{00000000-0005-0000-0000-0000873A0000}"/>
    <cellStyle name="Normal 2 3 2 2 2 3 4 2 3 2 3" xfId="20935" xr:uid="{00000000-0005-0000-0000-0000883A0000}"/>
    <cellStyle name="Normal 2 3 2 2 2 3 4 2 3 3" xfId="7380" xr:uid="{00000000-0005-0000-0000-0000893A0000}"/>
    <cellStyle name="Normal 2 3 2 2 2 3 4 2 3 3 2" xfId="15526" xr:uid="{00000000-0005-0000-0000-00008A3A0000}"/>
    <cellStyle name="Normal 2 3 2 2 2 3 4 2 3 3 2 2" xfId="31822" xr:uid="{00000000-0005-0000-0000-00008B3A0000}"/>
    <cellStyle name="Normal 2 3 2 2 2 3 4 2 3 3 3" xfId="23676" xr:uid="{00000000-0005-0000-0000-00008C3A0000}"/>
    <cellStyle name="Normal 2 3 2 2 2 3 4 2 3 4" xfId="10227" xr:uid="{00000000-0005-0000-0000-00008D3A0000}"/>
    <cellStyle name="Normal 2 3 2 2 2 3 4 2 3 4 2" xfId="26523" xr:uid="{00000000-0005-0000-0000-00008E3A0000}"/>
    <cellStyle name="Normal 2 3 2 2 2 3 4 2 3 5" xfId="18377" xr:uid="{00000000-0005-0000-0000-00008F3A0000}"/>
    <cellStyle name="Normal 2 3 2 2 2 3 4 2 4" xfId="3421" xr:uid="{00000000-0005-0000-0000-0000903A0000}"/>
    <cellStyle name="Normal 2 3 2 2 2 3 4 2 4 2" xfId="11567" xr:uid="{00000000-0005-0000-0000-0000913A0000}"/>
    <cellStyle name="Normal 2 3 2 2 2 3 4 2 4 2 2" xfId="27863" xr:uid="{00000000-0005-0000-0000-0000923A0000}"/>
    <cellStyle name="Normal 2 3 2 2 2 3 4 2 4 3" xfId="19717" xr:uid="{00000000-0005-0000-0000-0000933A0000}"/>
    <cellStyle name="Normal 2 3 2 2 2 3 4 2 5" xfId="5970" xr:uid="{00000000-0005-0000-0000-0000943A0000}"/>
    <cellStyle name="Normal 2 3 2 2 2 3 4 2 5 2" xfId="14116" xr:uid="{00000000-0005-0000-0000-0000953A0000}"/>
    <cellStyle name="Normal 2 3 2 2 2 3 4 2 5 2 2" xfId="30412" xr:uid="{00000000-0005-0000-0000-0000963A0000}"/>
    <cellStyle name="Normal 2 3 2 2 2 3 4 2 5 3" xfId="22266" xr:uid="{00000000-0005-0000-0000-0000973A0000}"/>
    <cellStyle name="Normal 2 3 2 2 2 3 4 2 6" xfId="8817" xr:uid="{00000000-0005-0000-0000-0000983A0000}"/>
    <cellStyle name="Normal 2 3 2 2 2 3 4 2 6 2" xfId="25113" xr:uid="{00000000-0005-0000-0000-0000993A0000}"/>
    <cellStyle name="Normal 2 3 2 2 2 3 4 2 7" xfId="16967" xr:uid="{00000000-0005-0000-0000-00009A3A0000}"/>
    <cellStyle name="Normal 2 3 2 2 2 3 4 3" xfId="1032" xr:uid="{00000000-0005-0000-0000-00009B3A0000}"/>
    <cellStyle name="Normal 2 3 2 2 2 3 4 3 2" xfId="2442" xr:uid="{00000000-0005-0000-0000-00009C3A0000}"/>
    <cellStyle name="Normal 2 3 2 2 2 3 4 3 2 2" xfId="4952" xr:uid="{00000000-0005-0000-0000-00009D3A0000}"/>
    <cellStyle name="Normal 2 3 2 2 2 3 4 3 2 2 2" xfId="13098" xr:uid="{00000000-0005-0000-0000-00009E3A0000}"/>
    <cellStyle name="Normal 2 3 2 2 2 3 4 3 2 2 2 2" xfId="29394" xr:uid="{00000000-0005-0000-0000-00009F3A0000}"/>
    <cellStyle name="Normal 2 3 2 2 2 3 4 3 2 2 3" xfId="21248" xr:uid="{00000000-0005-0000-0000-0000A03A0000}"/>
    <cellStyle name="Normal 2 3 2 2 2 3 4 3 2 3" xfId="7741" xr:uid="{00000000-0005-0000-0000-0000A13A0000}"/>
    <cellStyle name="Normal 2 3 2 2 2 3 4 3 2 3 2" xfId="15887" xr:uid="{00000000-0005-0000-0000-0000A23A0000}"/>
    <cellStyle name="Normal 2 3 2 2 2 3 4 3 2 3 2 2" xfId="32183" xr:uid="{00000000-0005-0000-0000-0000A33A0000}"/>
    <cellStyle name="Normal 2 3 2 2 2 3 4 3 2 3 3" xfId="24037" xr:uid="{00000000-0005-0000-0000-0000A43A0000}"/>
    <cellStyle name="Normal 2 3 2 2 2 3 4 3 2 4" xfId="10588" xr:uid="{00000000-0005-0000-0000-0000A53A0000}"/>
    <cellStyle name="Normal 2 3 2 2 2 3 4 3 2 4 2" xfId="26884" xr:uid="{00000000-0005-0000-0000-0000A63A0000}"/>
    <cellStyle name="Normal 2 3 2 2 2 3 4 3 2 5" xfId="18738" xr:uid="{00000000-0005-0000-0000-0000A73A0000}"/>
    <cellStyle name="Normal 2 3 2 2 2 3 4 3 3" xfId="3734" xr:uid="{00000000-0005-0000-0000-0000A83A0000}"/>
    <cellStyle name="Normal 2 3 2 2 2 3 4 3 3 2" xfId="11880" xr:uid="{00000000-0005-0000-0000-0000A93A0000}"/>
    <cellStyle name="Normal 2 3 2 2 2 3 4 3 3 2 2" xfId="28176" xr:uid="{00000000-0005-0000-0000-0000AA3A0000}"/>
    <cellStyle name="Normal 2 3 2 2 2 3 4 3 3 3" xfId="20030" xr:uid="{00000000-0005-0000-0000-0000AB3A0000}"/>
    <cellStyle name="Normal 2 3 2 2 2 3 4 3 4" xfId="6331" xr:uid="{00000000-0005-0000-0000-0000AC3A0000}"/>
    <cellStyle name="Normal 2 3 2 2 2 3 4 3 4 2" xfId="14477" xr:uid="{00000000-0005-0000-0000-0000AD3A0000}"/>
    <cellStyle name="Normal 2 3 2 2 2 3 4 3 4 2 2" xfId="30773" xr:uid="{00000000-0005-0000-0000-0000AE3A0000}"/>
    <cellStyle name="Normal 2 3 2 2 2 3 4 3 4 3" xfId="22627" xr:uid="{00000000-0005-0000-0000-0000AF3A0000}"/>
    <cellStyle name="Normal 2 3 2 2 2 3 4 3 5" xfId="9178" xr:uid="{00000000-0005-0000-0000-0000B03A0000}"/>
    <cellStyle name="Normal 2 3 2 2 2 3 4 3 5 2" xfId="25474" xr:uid="{00000000-0005-0000-0000-0000B13A0000}"/>
    <cellStyle name="Normal 2 3 2 2 2 3 4 3 6" xfId="17328" xr:uid="{00000000-0005-0000-0000-0000B23A0000}"/>
    <cellStyle name="Normal 2 3 2 2 2 3 4 4" xfId="1737" xr:uid="{00000000-0005-0000-0000-0000B33A0000}"/>
    <cellStyle name="Normal 2 3 2 2 2 3 4 4 2" xfId="4343" xr:uid="{00000000-0005-0000-0000-0000B43A0000}"/>
    <cellStyle name="Normal 2 3 2 2 2 3 4 4 2 2" xfId="12489" xr:uid="{00000000-0005-0000-0000-0000B53A0000}"/>
    <cellStyle name="Normal 2 3 2 2 2 3 4 4 2 2 2" xfId="28785" xr:uid="{00000000-0005-0000-0000-0000B63A0000}"/>
    <cellStyle name="Normal 2 3 2 2 2 3 4 4 2 3" xfId="20639" xr:uid="{00000000-0005-0000-0000-0000B73A0000}"/>
    <cellStyle name="Normal 2 3 2 2 2 3 4 4 3" xfId="7036" xr:uid="{00000000-0005-0000-0000-0000B83A0000}"/>
    <cellStyle name="Normal 2 3 2 2 2 3 4 4 3 2" xfId="15182" xr:uid="{00000000-0005-0000-0000-0000B93A0000}"/>
    <cellStyle name="Normal 2 3 2 2 2 3 4 4 3 2 2" xfId="31478" xr:uid="{00000000-0005-0000-0000-0000BA3A0000}"/>
    <cellStyle name="Normal 2 3 2 2 2 3 4 4 3 3" xfId="23332" xr:uid="{00000000-0005-0000-0000-0000BB3A0000}"/>
    <cellStyle name="Normal 2 3 2 2 2 3 4 4 4" xfId="9883" xr:uid="{00000000-0005-0000-0000-0000BC3A0000}"/>
    <cellStyle name="Normal 2 3 2 2 2 3 4 4 4 2" xfId="26179" xr:uid="{00000000-0005-0000-0000-0000BD3A0000}"/>
    <cellStyle name="Normal 2 3 2 2 2 3 4 4 5" xfId="18033" xr:uid="{00000000-0005-0000-0000-0000BE3A0000}"/>
    <cellStyle name="Normal 2 3 2 2 2 3 4 5" xfId="3125" xr:uid="{00000000-0005-0000-0000-0000BF3A0000}"/>
    <cellStyle name="Normal 2 3 2 2 2 3 4 5 2" xfId="11271" xr:uid="{00000000-0005-0000-0000-0000C03A0000}"/>
    <cellStyle name="Normal 2 3 2 2 2 3 4 5 2 2" xfId="27567" xr:uid="{00000000-0005-0000-0000-0000C13A0000}"/>
    <cellStyle name="Normal 2 3 2 2 2 3 4 5 3" xfId="19421" xr:uid="{00000000-0005-0000-0000-0000C23A0000}"/>
    <cellStyle name="Normal 2 3 2 2 2 3 4 6" xfId="5626" xr:uid="{00000000-0005-0000-0000-0000C33A0000}"/>
    <cellStyle name="Normal 2 3 2 2 2 3 4 6 2" xfId="13772" xr:uid="{00000000-0005-0000-0000-0000C43A0000}"/>
    <cellStyle name="Normal 2 3 2 2 2 3 4 6 2 2" xfId="30068" xr:uid="{00000000-0005-0000-0000-0000C53A0000}"/>
    <cellStyle name="Normal 2 3 2 2 2 3 4 6 3" xfId="21922" xr:uid="{00000000-0005-0000-0000-0000C63A0000}"/>
    <cellStyle name="Normal 2 3 2 2 2 3 4 7" xfId="8473" xr:uid="{00000000-0005-0000-0000-0000C73A0000}"/>
    <cellStyle name="Normal 2 3 2 2 2 3 4 7 2" xfId="24769" xr:uid="{00000000-0005-0000-0000-0000C83A0000}"/>
    <cellStyle name="Normal 2 3 2 2 2 3 4 8" xfId="16623" xr:uid="{00000000-0005-0000-0000-0000C93A0000}"/>
    <cellStyle name="Normal 2 3 2 2 2 3 5" xfId="416" xr:uid="{00000000-0005-0000-0000-0000CA3A0000}"/>
    <cellStyle name="Normal 2 3 2 2 2 3 5 2" xfId="1122" xr:uid="{00000000-0005-0000-0000-0000CB3A0000}"/>
    <cellStyle name="Normal 2 3 2 2 2 3 5 2 2" xfId="2532" xr:uid="{00000000-0005-0000-0000-0000CC3A0000}"/>
    <cellStyle name="Normal 2 3 2 2 2 3 5 2 2 2" xfId="5026" xr:uid="{00000000-0005-0000-0000-0000CD3A0000}"/>
    <cellStyle name="Normal 2 3 2 2 2 3 5 2 2 2 2" xfId="13172" xr:uid="{00000000-0005-0000-0000-0000CE3A0000}"/>
    <cellStyle name="Normal 2 3 2 2 2 3 5 2 2 2 2 2" xfId="29468" xr:uid="{00000000-0005-0000-0000-0000CF3A0000}"/>
    <cellStyle name="Normal 2 3 2 2 2 3 5 2 2 2 3" xfId="21322" xr:uid="{00000000-0005-0000-0000-0000D03A0000}"/>
    <cellStyle name="Normal 2 3 2 2 2 3 5 2 2 3" xfId="7831" xr:uid="{00000000-0005-0000-0000-0000D13A0000}"/>
    <cellStyle name="Normal 2 3 2 2 2 3 5 2 2 3 2" xfId="15977" xr:uid="{00000000-0005-0000-0000-0000D23A0000}"/>
    <cellStyle name="Normal 2 3 2 2 2 3 5 2 2 3 2 2" xfId="32273" xr:uid="{00000000-0005-0000-0000-0000D33A0000}"/>
    <cellStyle name="Normal 2 3 2 2 2 3 5 2 2 3 3" xfId="24127" xr:uid="{00000000-0005-0000-0000-0000D43A0000}"/>
    <cellStyle name="Normal 2 3 2 2 2 3 5 2 2 4" xfId="10678" xr:uid="{00000000-0005-0000-0000-0000D53A0000}"/>
    <cellStyle name="Normal 2 3 2 2 2 3 5 2 2 4 2" xfId="26974" xr:uid="{00000000-0005-0000-0000-0000D63A0000}"/>
    <cellStyle name="Normal 2 3 2 2 2 3 5 2 2 5" xfId="18828" xr:uid="{00000000-0005-0000-0000-0000D73A0000}"/>
    <cellStyle name="Normal 2 3 2 2 2 3 5 2 3" xfId="3808" xr:uid="{00000000-0005-0000-0000-0000D83A0000}"/>
    <cellStyle name="Normal 2 3 2 2 2 3 5 2 3 2" xfId="11954" xr:uid="{00000000-0005-0000-0000-0000D93A0000}"/>
    <cellStyle name="Normal 2 3 2 2 2 3 5 2 3 2 2" xfId="28250" xr:uid="{00000000-0005-0000-0000-0000DA3A0000}"/>
    <cellStyle name="Normal 2 3 2 2 2 3 5 2 3 3" xfId="20104" xr:uid="{00000000-0005-0000-0000-0000DB3A0000}"/>
    <cellStyle name="Normal 2 3 2 2 2 3 5 2 4" xfId="6421" xr:uid="{00000000-0005-0000-0000-0000DC3A0000}"/>
    <cellStyle name="Normal 2 3 2 2 2 3 5 2 4 2" xfId="14567" xr:uid="{00000000-0005-0000-0000-0000DD3A0000}"/>
    <cellStyle name="Normal 2 3 2 2 2 3 5 2 4 2 2" xfId="30863" xr:uid="{00000000-0005-0000-0000-0000DE3A0000}"/>
    <cellStyle name="Normal 2 3 2 2 2 3 5 2 4 3" xfId="22717" xr:uid="{00000000-0005-0000-0000-0000DF3A0000}"/>
    <cellStyle name="Normal 2 3 2 2 2 3 5 2 5" xfId="9268" xr:uid="{00000000-0005-0000-0000-0000E03A0000}"/>
    <cellStyle name="Normal 2 3 2 2 2 3 5 2 5 2" xfId="25564" xr:uid="{00000000-0005-0000-0000-0000E13A0000}"/>
    <cellStyle name="Normal 2 3 2 2 2 3 5 2 6" xfId="17418" xr:uid="{00000000-0005-0000-0000-0000E23A0000}"/>
    <cellStyle name="Normal 2 3 2 2 2 3 5 3" xfId="1827" xr:uid="{00000000-0005-0000-0000-0000E33A0000}"/>
    <cellStyle name="Normal 2 3 2 2 2 3 5 3 2" xfId="4417" xr:uid="{00000000-0005-0000-0000-0000E43A0000}"/>
    <cellStyle name="Normal 2 3 2 2 2 3 5 3 2 2" xfId="12563" xr:uid="{00000000-0005-0000-0000-0000E53A0000}"/>
    <cellStyle name="Normal 2 3 2 2 2 3 5 3 2 2 2" xfId="28859" xr:uid="{00000000-0005-0000-0000-0000E63A0000}"/>
    <cellStyle name="Normal 2 3 2 2 2 3 5 3 2 3" xfId="20713" xr:uid="{00000000-0005-0000-0000-0000E73A0000}"/>
    <cellStyle name="Normal 2 3 2 2 2 3 5 3 3" xfId="7126" xr:uid="{00000000-0005-0000-0000-0000E83A0000}"/>
    <cellStyle name="Normal 2 3 2 2 2 3 5 3 3 2" xfId="15272" xr:uid="{00000000-0005-0000-0000-0000E93A0000}"/>
    <cellStyle name="Normal 2 3 2 2 2 3 5 3 3 2 2" xfId="31568" xr:uid="{00000000-0005-0000-0000-0000EA3A0000}"/>
    <cellStyle name="Normal 2 3 2 2 2 3 5 3 3 3" xfId="23422" xr:uid="{00000000-0005-0000-0000-0000EB3A0000}"/>
    <cellStyle name="Normal 2 3 2 2 2 3 5 3 4" xfId="9973" xr:uid="{00000000-0005-0000-0000-0000EC3A0000}"/>
    <cellStyle name="Normal 2 3 2 2 2 3 5 3 4 2" xfId="26269" xr:uid="{00000000-0005-0000-0000-0000ED3A0000}"/>
    <cellStyle name="Normal 2 3 2 2 2 3 5 3 5" xfId="18123" xr:uid="{00000000-0005-0000-0000-0000EE3A0000}"/>
    <cellStyle name="Normal 2 3 2 2 2 3 5 4" xfId="3199" xr:uid="{00000000-0005-0000-0000-0000EF3A0000}"/>
    <cellStyle name="Normal 2 3 2 2 2 3 5 4 2" xfId="11345" xr:uid="{00000000-0005-0000-0000-0000F03A0000}"/>
    <cellStyle name="Normal 2 3 2 2 2 3 5 4 2 2" xfId="27641" xr:uid="{00000000-0005-0000-0000-0000F13A0000}"/>
    <cellStyle name="Normal 2 3 2 2 2 3 5 4 3" xfId="19495" xr:uid="{00000000-0005-0000-0000-0000F23A0000}"/>
    <cellStyle name="Normal 2 3 2 2 2 3 5 5" xfId="5716" xr:uid="{00000000-0005-0000-0000-0000F33A0000}"/>
    <cellStyle name="Normal 2 3 2 2 2 3 5 5 2" xfId="13862" xr:uid="{00000000-0005-0000-0000-0000F43A0000}"/>
    <cellStyle name="Normal 2 3 2 2 2 3 5 5 2 2" xfId="30158" xr:uid="{00000000-0005-0000-0000-0000F53A0000}"/>
    <cellStyle name="Normal 2 3 2 2 2 3 5 5 3" xfId="22012" xr:uid="{00000000-0005-0000-0000-0000F63A0000}"/>
    <cellStyle name="Normal 2 3 2 2 2 3 5 6" xfId="8563" xr:uid="{00000000-0005-0000-0000-0000F73A0000}"/>
    <cellStyle name="Normal 2 3 2 2 2 3 5 6 2" xfId="24859" xr:uid="{00000000-0005-0000-0000-0000F83A0000}"/>
    <cellStyle name="Normal 2 3 2 2 2 3 5 7" xfId="16713" xr:uid="{00000000-0005-0000-0000-0000F93A0000}"/>
    <cellStyle name="Normal 2 3 2 2 2 3 6" xfId="778" xr:uid="{00000000-0005-0000-0000-0000FA3A0000}"/>
    <cellStyle name="Normal 2 3 2 2 2 3 6 2" xfId="2188" xr:uid="{00000000-0005-0000-0000-0000FB3A0000}"/>
    <cellStyle name="Normal 2 3 2 2 2 3 6 2 2" xfId="4730" xr:uid="{00000000-0005-0000-0000-0000FC3A0000}"/>
    <cellStyle name="Normal 2 3 2 2 2 3 6 2 2 2" xfId="12876" xr:uid="{00000000-0005-0000-0000-0000FD3A0000}"/>
    <cellStyle name="Normal 2 3 2 2 2 3 6 2 2 2 2" xfId="29172" xr:uid="{00000000-0005-0000-0000-0000FE3A0000}"/>
    <cellStyle name="Normal 2 3 2 2 2 3 6 2 2 3" xfId="21026" xr:uid="{00000000-0005-0000-0000-0000FF3A0000}"/>
    <cellStyle name="Normal 2 3 2 2 2 3 6 2 3" xfId="7487" xr:uid="{00000000-0005-0000-0000-0000003B0000}"/>
    <cellStyle name="Normal 2 3 2 2 2 3 6 2 3 2" xfId="15633" xr:uid="{00000000-0005-0000-0000-0000013B0000}"/>
    <cellStyle name="Normal 2 3 2 2 2 3 6 2 3 2 2" xfId="31929" xr:uid="{00000000-0005-0000-0000-0000023B0000}"/>
    <cellStyle name="Normal 2 3 2 2 2 3 6 2 3 3" xfId="23783" xr:uid="{00000000-0005-0000-0000-0000033B0000}"/>
    <cellStyle name="Normal 2 3 2 2 2 3 6 2 4" xfId="10334" xr:uid="{00000000-0005-0000-0000-0000043B0000}"/>
    <cellStyle name="Normal 2 3 2 2 2 3 6 2 4 2" xfId="26630" xr:uid="{00000000-0005-0000-0000-0000053B0000}"/>
    <cellStyle name="Normal 2 3 2 2 2 3 6 2 5" xfId="18484" xr:uid="{00000000-0005-0000-0000-0000063B0000}"/>
    <cellStyle name="Normal 2 3 2 2 2 3 6 3" xfId="3512" xr:uid="{00000000-0005-0000-0000-0000073B0000}"/>
    <cellStyle name="Normal 2 3 2 2 2 3 6 3 2" xfId="11658" xr:uid="{00000000-0005-0000-0000-0000083B0000}"/>
    <cellStyle name="Normal 2 3 2 2 2 3 6 3 2 2" xfId="27954" xr:uid="{00000000-0005-0000-0000-0000093B0000}"/>
    <cellStyle name="Normal 2 3 2 2 2 3 6 3 3" xfId="19808" xr:uid="{00000000-0005-0000-0000-00000A3B0000}"/>
    <cellStyle name="Normal 2 3 2 2 2 3 6 4" xfId="6077" xr:uid="{00000000-0005-0000-0000-00000B3B0000}"/>
    <cellStyle name="Normal 2 3 2 2 2 3 6 4 2" xfId="14223" xr:uid="{00000000-0005-0000-0000-00000C3B0000}"/>
    <cellStyle name="Normal 2 3 2 2 2 3 6 4 2 2" xfId="30519" xr:uid="{00000000-0005-0000-0000-00000D3B0000}"/>
    <cellStyle name="Normal 2 3 2 2 2 3 6 4 3" xfId="22373" xr:uid="{00000000-0005-0000-0000-00000E3B0000}"/>
    <cellStyle name="Normal 2 3 2 2 2 3 6 5" xfId="8924" xr:uid="{00000000-0005-0000-0000-00000F3B0000}"/>
    <cellStyle name="Normal 2 3 2 2 2 3 6 5 2" xfId="25220" xr:uid="{00000000-0005-0000-0000-0000103B0000}"/>
    <cellStyle name="Normal 2 3 2 2 2 3 6 6" xfId="17074" xr:uid="{00000000-0005-0000-0000-0000113B0000}"/>
    <cellStyle name="Normal 2 3 2 2 2 3 7" xfId="1483" xr:uid="{00000000-0005-0000-0000-0000123B0000}"/>
    <cellStyle name="Normal 2 3 2 2 2 3 7 2" xfId="4121" xr:uid="{00000000-0005-0000-0000-0000133B0000}"/>
    <cellStyle name="Normal 2 3 2 2 2 3 7 2 2" xfId="12267" xr:uid="{00000000-0005-0000-0000-0000143B0000}"/>
    <cellStyle name="Normal 2 3 2 2 2 3 7 2 2 2" xfId="28563" xr:uid="{00000000-0005-0000-0000-0000153B0000}"/>
    <cellStyle name="Normal 2 3 2 2 2 3 7 2 3" xfId="20417" xr:uid="{00000000-0005-0000-0000-0000163B0000}"/>
    <cellStyle name="Normal 2 3 2 2 2 3 7 3" xfId="6782" xr:uid="{00000000-0005-0000-0000-0000173B0000}"/>
    <cellStyle name="Normal 2 3 2 2 2 3 7 3 2" xfId="14928" xr:uid="{00000000-0005-0000-0000-0000183B0000}"/>
    <cellStyle name="Normal 2 3 2 2 2 3 7 3 2 2" xfId="31224" xr:uid="{00000000-0005-0000-0000-0000193B0000}"/>
    <cellStyle name="Normal 2 3 2 2 2 3 7 3 3" xfId="23078" xr:uid="{00000000-0005-0000-0000-00001A3B0000}"/>
    <cellStyle name="Normal 2 3 2 2 2 3 7 4" xfId="9629" xr:uid="{00000000-0005-0000-0000-00001B3B0000}"/>
    <cellStyle name="Normal 2 3 2 2 2 3 7 4 2" xfId="25925" xr:uid="{00000000-0005-0000-0000-00001C3B0000}"/>
    <cellStyle name="Normal 2 3 2 2 2 3 7 5" xfId="17779" xr:uid="{00000000-0005-0000-0000-00001D3B0000}"/>
    <cellStyle name="Normal 2 3 2 2 2 3 8" xfId="2903" xr:uid="{00000000-0005-0000-0000-00001E3B0000}"/>
    <cellStyle name="Normal 2 3 2 2 2 3 8 2" xfId="11049" xr:uid="{00000000-0005-0000-0000-00001F3B0000}"/>
    <cellStyle name="Normal 2 3 2 2 2 3 8 2 2" xfId="27345" xr:uid="{00000000-0005-0000-0000-0000203B0000}"/>
    <cellStyle name="Normal 2 3 2 2 2 3 8 3" xfId="19199" xr:uid="{00000000-0005-0000-0000-0000213B0000}"/>
    <cellStyle name="Normal 2 3 2 2 2 3 9" xfId="5372" xr:uid="{00000000-0005-0000-0000-0000223B0000}"/>
    <cellStyle name="Normal 2 3 2 2 2 3 9 2" xfId="13518" xr:uid="{00000000-0005-0000-0000-0000233B0000}"/>
    <cellStyle name="Normal 2 3 2 2 2 3 9 2 2" xfId="29814" xr:uid="{00000000-0005-0000-0000-0000243B0000}"/>
    <cellStyle name="Normal 2 3 2 2 2 3 9 3" xfId="21668" xr:uid="{00000000-0005-0000-0000-0000253B0000}"/>
    <cellStyle name="Normal 2 3 2 2 2 4" xfId="118" xr:uid="{00000000-0005-0000-0000-0000263B0000}"/>
    <cellStyle name="Normal 2 3 2 2 2 4 2" xfId="462" xr:uid="{00000000-0005-0000-0000-0000273B0000}"/>
    <cellStyle name="Normal 2 3 2 2 2 4 2 2" xfId="1168" xr:uid="{00000000-0005-0000-0000-0000283B0000}"/>
    <cellStyle name="Normal 2 3 2 2 2 4 2 2 2" xfId="2578" xr:uid="{00000000-0005-0000-0000-0000293B0000}"/>
    <cellStyle name="Normal 2 3 2 2 2 4 2 2 2 2" xfId="5064" xr:uid="{00000000-0005-0000-0000-00002A3B0000}"/>
    <cellStyle name="Normal 2 3 2 2 2 4 2 2 2 2 2" xfId="13210" xr:uid="{00000000-0005-0000-0000-00002B3B0000}"/>
    <cellStyle name="Normal 2 3 2 2 2 4 2 2 2 2 2 2" xfId="29506" xr:uid="{00000000-0005-0000-0000-00002C3B0000}"/>
    <cellStyle name="Normal 2 3 2 2 2 4 2 2 2 2 3" xfId="21360" xr:uid="{00000000-0005-0000-0000-00002D3B0000}"/>
    <cellStyle name="Normal 2 3 2 2 2 4 2 2 2 3" xfId="7877" xr:uid="{00000000-0005-0000-0000-00002E3B0000}"/>
    <cellStyle name="Normal 2 3 2 2 2 4 2 2 2 3 2" xfId="16023" xr:uid="{00000000-0005-0000-0000-00002F3B0000}"/>
    <cellStyle name="Normal 2 3 2 2 2 4 2 2 2 3 2 2" xfId="32319" xr:uid="{00000000-0005-0000-0000-0000303B0000}"/>
    <cellStyle name="Normal 2 3 2 2 2 4 2 2 2 3 3" xfId="24173" xr:uid="{00000000-0005-0000-0000-0000313B0000}"/>
    <cellStyle name="Normal 2 3 2 2 2 4 2 2 2 4" xfId="10724" xr:uid="{00000000-0005-0000-0000-0000323B0000}"/>
    <cellStyle name="Normal 2 3 2 2 2 4 2 2 2 4 2" xfId="27020" xr:uid="{00000000-0005-0000-0000-0000333B0000}"/>
    <cellStyle name="Normal 2 3 2 2 2 4 2 2 2 5" xfId="18874" xr:uid="{00000000-0005-0000-0000-0000343B0000}"/>
    <cellStyle name="Normal 2 3 2 2 2 4 2 2 3" xfId="3846" xr:uid="{00000000-0005-0000-0000-0000353B0000}"/>
    <cellStyle name="Normal 2 3 2 2 2 4 2 2 3 2" xfId="11992" xr:uid="{00000000-0005-0000-0000-0000363B0000}"/>
    <cellStyle name="Normal 2 3 2 2 2 4 2 2 3 2 2" xfId="28288" xr:uid="{00000000-0005-0000-0000-0000373B0000}"/>
    <cellStyle name="Normal 2 3 2 2 2 4 2 2 3 3" xfId="20142" xr:uid="{00000000-0005-0000-0000-0000383B0000}"/>
    <cellStyle name="Normal 2 3 2 2 2 4 2 2 4" xfId="6467" xr:uid="{00000000-0005-0000-0000-0000393B0000}"/>
    <cellStyle name="Normal 2 3 2 2 2 4 2 2 4 2" xfId="14613" xr:uid="{00000000-0005-0000-0000-00003A3B0000}"/>
    <cellStyle name="Normal 2 3 2 2 2 4 2 2 4 2 2" xfId="30909" xr:uid="{00000000-0005-0000-0000-00003B3B0000}"/>
    <cellStyle name="Normal 2 3 2 2 2 4 2 2 4 3" xfId="22763" xr:uid="{00000000-0005-0000-0000-00003C3B0000}"/>
    <cellStyle name="Normal 2 3 2 2 2 4 2 2 5" xfId="9314" xr:uid="{00000000-0005-0000-0000-00003D3B0000}"/>
    <cellStyle name="Normal 2 3 2 2 2 4 2 2 5 2" xfId="25610" xr:uid="{00000000-0005-0000-0000-00003E3B0000}"/>
    <cellStyle name="Normal 2 3 2 2 2 4 2 2 6" xfId="17464" xr:uid="{00000000-0005-0000-0000-00003F3B0000}"/>
    <cellStyle name="Normal 2 3 2 2 2 4 2 3" xfId="1873" xr:uid="{00000000-0005-0000-0000-0000403B0000}"/>
    <cellStyle name="Normal 2 3 2 2 2 4 2 3 2" xfId="4455" xr:uid="{00000000-0005-0000-0000-0000413B0000}"/>
    <cellStyle name="Normal 2 3 2 2 2 4 2 3 2 2" xfId="12601" xr:uid="{00000000-0005-0000-0000-0000423B0000}"/>
    <cellStyle name="Normal 2 3 2 2 2 4 2 3 2 2 2" xfId="28897" xr:uid="{00000000-0005-0000-0000-0000433B0000}"/>
    <cellStyle name="Normal 2 3 2 2 2 4 2 3 2 3" xfId="20751" xr:uid="{00000000-0005-0000-0000-0000443B0000}"/>
    <cellStyle name="Normal 2 3 2 2 2 4 2 3 3" xfId="7172" xr:uid="{00000000-0005-0000-0000-0000453B0000}"/>
    <cellStyle name="Normal 2 3 2 2 2 4 2 3 3 2" xfId="15318" xr:uid="{00000000-0005-0000-0000-0000463B0000}"/>
    <cellStyle name="Normal 2 3 2 2 2 4 2 3 3 2 2" xfId="31614" xr:uid="{00000000-0005-0000-0000-0000473B0000}"/>
    <cellStyle name="Normal 2 3 2 2 2 4 2 3 3 3" xfId="23468" xr:uid="{00000000-0005-0000-0000-0000483B0000}"/>
    <cellStyle name="Normal 2 3 2 2 2 4 2 3 4" xfId="10019" xr:uid="{00000000-0005-0000-0000-0000493B0000}"/>
    <cellStyle name="Normal 2 3 2 2 2 4 2 3 4 2" xfId="26315" xr:uid="{00000000-0005-0000-0000-00004A3B0000}"/>
    <cellStyle name="Normal 2 3 2 2 2 4 2 3 5" xfId="18169" xr:uid="{00000000-0005-0000-0000-00004B3B0000}"/>
    <cellStyle name="Normal 2 3 2 2 2 4 2 4" xfId="3237" xr:uid="{00000000-0005-0000-0000-00004C3B0000}"/>
    <cellStyle name="Normal 2 3 2 2 2 4 2 4 2" xfId="11383" xr:uid="{00000000-0005-0000-0000-00004D3B0000}"/>
    <cellStyle name="Normal 2 3 2 2 2 4 2 4 2 2" xfId="27679" xr:uid="{00000000-0005-0000-0000-00004E3B0000}"/>
    <cellStyle name="Normal 2 3 2 2 2 4 2 4 3" xfId="19533" xr:uid="{00000000-0005-0000-0000-00004F3B0000}"/>
    <cellStyle name="Normal 2 3 2 2 2 4 2 5" xfId="5762" xr:uid="{00000000-0005-0000-0000-0000503B0000}"/>
    <cellStyle name="Normal 2 3 2 2 2 4 2 5 2" xfId="13908" xr:uid="{00000000-0005-0000-0000-0000513B0000}"/>
    <cellStyle name="Normal 2 3 2 2 2 4 2 5 2 2" xfId="30204" xr:uid="{00000000-0005-0000-0000-0000523B0000}"/>
    <cellStyle name="Normal 2 3 2 2 2 4 2 5 3" xfId="22058" xr:uid="{00000000-0005-0000-0000-0000533B0000}"/>
    <cellStyle name="Normal 2 3 2 2 2 4 2 6" xfId="8609" xr:uid="{00000000-0005-0000-0000-0000543B0000}"/>
    <cellStyle name="Normal 2 3 2 2 2 4 2 6 2" xfId="24905" xr:uid="{00000000-0005-0000-0000-0000553B0000}"/>
    <cellStyle name="Normal 2 3 2 2 2 4 2 7" xfId="16759" xr:uid="{00000000-0005-0000-0000-0000563B0000}"/>
    <cellStyle name="Normal 2 3 2 2 2 4 3" xfId="824" xr:uid="{00000000-0005-0000-0000-0000573B0000}"/>
    <cellStyle name="Normal 2 3 2 2 2 4 3 2" xfId="2234" xr:uid="{00000000-0005-0000-0000-0000583B0000}"/>
    <cellStyle name="Normal 2 3 2 2 2 4 3 2 2" xfId="4768" xr:uid="{00000000-0005-0000-0000-0000593B0000}"/>
    <cellStyle name="Normal 2 3 2 2 2 4 3 2 2 2" xfId="12914" xr:uid="{00000000-0005-0000-0000-00005A3B0000}"/>
    <cellStyle name="Normal 2 3 2 2 2 4 3 2 2 2 2" xfId="29210" xr:uid="{00000000-0005-0000-0000-00005B3B0000}"/>
    <cellStyle name="Normal 2 3 2 2 2 4 3 2 2 3" xfId="21064" xr:uid="{00000000-0005-0000-0000-00005C3B0000}"/>
    <cellStyle name="Normal 2 3 2 2 2 4 3 2 3" xfId="7533" xr:uid="{00000000-0005-0000-0000-00005D3B0000}"/>
    <cellStyle name="Normal 2 3 2 2 2 4 3 2 3 2" xfId="15679" xr:uid="{00000000-0005-0000-0000-00005E3B0000}"/>
    <cellStyle name="Normal 2 3 2 2 2 4 3 2 3 2 2" xfId="31975" xr:uid="{00000000-0005-0000-0000-00005F3B0000}"/>
    <cellStyle name="Normal 2 3 2 2 2 4 3 2 3 3" xfId="23829" xr:uid="{00000000-0005-0000-0000-0000603B0000}"/>
    <cellStyle name="Normal 2 3 2 2 2 4 3 2 4" xfId="10380" xr:uid="{00000000-0005-0000-0000-0000613B0000}"/>
    <cellStyle name="Normal 2 3 2 2 2 4 3 2 4 2" xfId="26676" xr:uid="{00000000-0005-0000-0000-0000623B0000}"/>
    <cellStyle name="Normal 2 3 2 2 2 4 3 2 5" xfId="18530" xr:uid="{00000000-0005-0000-0000-0000633B0000}"/>
    <cellStyle name="Normal 2 3 2 2 2 4 3 3" xfId="3550" xr:uid="{00000000-0005-0000-0000-0000643B0000}"/>
    <cellStyle name="Normal 2 3 2 2 2 4 3 3 2" xfId="11696" xr:uid="{00000000-0005-0000-0000-0000653B0000}"/>
    <cellStyle name="Normal 2 3 2 2 2 4 3 3 2 2" xfId="27992" xr:uid="{00000000-0005-0000-0000-0000663B0000}"/>
    <cellStyle name="Normal 2 3 2 2 2 4 3 3 3" xfId="19846" xr:uid="{00000000-0005-0000-0000-0000673B0000}"/>
    <cellStyle name="Normal 2 3 2 2 2 4 3 4" xfId="6123" xr:uid="{00000000-0005-0000-0000-0000683B0000}"/>
    <cellStyle name="Normal 2 3 2 2 2 4 3 4 2" xfId="14269" xr:uid="{00000000-0005-0000-0000-0000693B0000}"/>
    <cellStyle name="Normal 2 3 2 2 2 4 3 4 2 2" xfId="30565" xr:uid="{00000000-0005-0000-0000-00006A3B0000}"/>
    <cellStyle name="Normal 2 3 2 2 2 4 3 4 3" xfId="22419" xr:uid="{00000000-0005-0000-0000-00006B3B0000}"/>
    <cellStyle name="Normal 2 3 2 2 2 4 3 5" xfId="8970" xr:uid="{00000000-0005-0000-0000-00006C3B0000}"/>
    <cellStyle name="Normal 2 3 2 2 2 4 3 5 2" xfId="25266" xr:uid="{00000000-0005-0000-0000-00006D3B0000}"/>
    <cellStyle name="Normal 2 3 2 2 2 4 3 6" xfId="17120" xr:uid="{00000000-0005-0000-0000-00006E3B0000}"/>
    <cellStyle name="Normal 2 3 2 2 2 4 4" xfId="1529" xr:uid="{00000000-0005-0000-0000-00006F3B0000}"/>
    <cellStyle name="Normal 2 3 2 2 2 4 4 2" xfId="4159" xr:uid="{00000000-0005-0000-0000-0000703B0000}"/>
    <cellStyle name="Normal 2 3 2 2 2 4 4 2 2" xfId="12305" xr:uid="{00000000-0005-0000-0000-0000713B0000}"/>
    <cellStyle name="Normal 2 3 2 2 2 4 4 2 2 2" xfId="28601" xr:uid="{00000000-0005-0000-0000-0000723B0000}"/>
    <cellStyle name="Normal 2 3 2 2 2 4 4 2 3" xfId="20455" xr:uid="{00000000-0005-0000-0000-0000733B0000}"/>
    <cellStyle name="Normal 2 3 2 2 2 4 4 3" xfId="6828" xr:uid="{00000000-0005-0000-0000-0000743B0000}"/>
    <cellStyle name="Normal 2 3 2 2 2 4 4 3 2" xfId="14974" xr:uid="{00000000-0005-0000-0000-0000753B0000}"/>
    <cellStyle name="Normal 2 3 2 2 2 4 4 3 2 2" xfId="31270" xr:uid="{00000000-0005-0000-0000-0000763B0000}"/>
    <cellStyle name="Normal 2 3 2 2 2 4 4 3 3" xfId="23124" xr:uid="{00000000-0005-0000-0000-0000773B0000}"/>
    <cellStyle name="Normal 2 3 2 2 2 4 4 4" xfId="9675" xr:uid="{00000000-0005-0000-0000-0000783B0000}"/>
    <cellStyle name="Normal 2 3 2 2 2 4 4 4 2" xfId="25971" xr:uid="{00000000-0005-0000-0000-0000793B0000}"/>
    <cellStyle name="Normal 2 3 2 2 2 4 4 5" xfId="17825" xr:uid="{00000000-0005-0000-0000-00007A3B0000}"/>
    <cellStyle name="Normal 2 3 2 2 2 4 5" xfId="2941" xr:uid="{00000000-0005-0000-0000-00007B3B0000}"/>
    <cellStyle name="Normal 2 3 2 2 2 4 5 2" xfId="11087" xr:uid="{00000000-0005-0000-0000-00007C3B0000}"/>
    <cellStyle name="Normal 2 3 2 2 2 4 5 2 2" xfId="27383" xr:uid="{00000000-0005-0000-0000-00007D3B0000}"/>
    <cellStyle name="Normal 2 3 2 2 2 4 5 3" xfId="19237" xr:uid="{00000000-0005-0000-0000-00007E3B0000}"/>
    <cellStyle name="Normal 2 3 2 2 2 4 6" xfId="5418" xr:uid="{00000000-0005-0000-0000-00007F3B0000}"/>
    <cellStyle name="Normal 2 3 2 2 2 4 6 2" xfId="13564" xr:uid="{00000000-0005-0000-0000-0000803B0000}"/>
    <cellStyle name="Normal 2 3 2 2 2 4 6 2 2" xfId="29860" xr:uid="{00000000-0005-0000-0000-0000813B0000}"/>
    <cellStyle name="Normal 2 3 2 2 2 4 6 3" xfId="21714" xr:uid="{00000000-0005-0000-0000-0000823B0000}"/>
    <cellStyle name="Normal 2 3 2 2 2 4 7" xfId="8265" xr:uid="{00000000-0005-0000-0000-0000833B0000}"/>
    <cellStyle name="Normal 2 3 2 2 2 4 7 2" xfId="24561" xr:uid="{00000000-0005-0000-0000-0000843B0000}"/>
    <cellStyle name="Normal 2 3 2 2 2 4 8" xfId="16415" xr:uid="{00000000-0005-0000-0000-0000853B0000}"/>
    <cellStyle name="Normal 2 3 2 2 2 5" xfId="204" xr:uid="{00000000-0005-0000-0000-0000863B0000}"/>
    <cellStyle name="Normal 2 3 2 2 2 5 2" xfId="548" xr:uid="{00000000-0005-0000-0000-0000873B0000}"/>
    <cellStyle name="Normal 2 3 2 2 2 5 2 2" xfId="1254" xr:uid="{00000000-0005-0000-0000-0000883B0000}"/>
    <cellStyle name="Normal 2 3 2 2 2 5 2 2 2" xfId="2664" xr:uid="{00000000-0005-0000-0000-0000893B0000}"/>
    <cellStyle name="Normal 2 3 2 2 2 5 2 2 2 2" xfId="5138" xr:uid="{00000000-0005-0000-0000-00008A3B0000}"/>
    <cellStyle name="Normal 2 3 2 2 2 5 2 2 2 2 2" xfId="13284" xr:uid="{00000000-0005-0000-0000-00008B3B0000}"/>
    <cellStyle name="Normal 2 3 2 2 2 5 2 2 2 2 2 2" xfId="29580" xr:uid="{00000000-0005-0000-0000-00008C3B0000}"/>
    <cellStyle name="Normal 2 3 2 2 2 5 2 2 2 2 3" xfId="21434" xr:uid="{00000000-0005-0000-0000-00008D3B0000}"/>
    <cellStyle name="Normal 2 3 2 2 2 5 2 2 2 3" xfId="7963" xr:uid="{00000000-0005-0000-0000-00008E3B0000}"/>
    <cellStyle name="Normal 2 3 2 2 2 5 2 2 2 3 2" xfId="16109" xr:uid="{00000000-0005-0000-0000-00008F3B0000}"/>
    <cellStyle name="Normal 2 3 2 2 2 5 2 2 2 3 2 2" xfId="32405" xr:uid="{00000000-0005-0000-0000-0000903B0000}"/>
    <cellStyle name="Normal 2 3 2 2 2 5 2 2 2 3 3" xfId="24259" xr:uid="{00000000-0005-0000-0000-0000913B0000}"/>
    <cellStyle name="Normal 2 3 2 2 2 5 2 2 2 4" xfId="10810" xr:uid="{00000000-0005-0000-0000-0000923B0000}"/>
    <cellStyle name="Normal 2 3 2 2 2 5 2 2 2 4 2" xfId="27106" xr:uid="{00000000-0005-0000-0000-0000933B0000}"/>
    <cellStyle name="Normal 2 3 2 2 2 5 2 2 2 5" xfId="18960" xr:uid="{00000000-0005-0000-0000-0000943B0000}"/>
    <cellStyle name="Normal 2 3 2 2 2 5 2 2 3" xfId="3920" xr:uid="{00000000-0005-0000-0000-0000953B0000}"/>
    <cellStyle name="Normal 2 3 2 2 2 5 2 2 3 2" xfId="12066" xr:uid="{00000000-0005-0000-0000-0000963B0000}"/>
    <cellStyle name="Normal 2 3 2 2 2 5 2 2 3 2 2" xfId="28362" xr:uid="{00000000-0005-0000-0000-0000973B0000}"/>
    <cellStyle name="Normal 2 3 2 2 2 5 2 2 3 3" xfId="20216" xr:uid="{00000000-0005-0000-0000-0000983B0000}"/>
    <cellStyle name="Normal 2 3 2 2 2 5 2 2 4" xfId="6553" xr:uid="{00000000-0005-0000-0000-0000993B0000}"/>
    <cellStyle name="Normal 2 3 2 2 2 5 2 2 4 2" xfId="14699" xr:uid="{00000000-0005-0000-0000-00009A3B0000}"/>
    <cellStyle name="Normal 2 3 2 2 2 5 2 2 4 2 2" xfId="30995" xr:uid="{00000000-0005-0000-0000-00009B3B0000}"/>
    <cellStyle name="Normal 2 3 2 2 2 5 2 2 4 3" xfId="22849" xr:uid="{00000000-0005-0000-0000-00009C3B0000}"/>
    <cellStyle name="Normal 2 3 2 2 2 5 2 2 5" xfId="9400" xr:uid="{00000000-0005-0000-0000-00009D3B0000}"/>
    <cellStyle name="Normal 2 3 2 2 2 5 2 2 5 2" xfId="25696" xr:uid="{00000000-0005-0000-0000-00009E3B0000}"/>
    <cellStyle name="Normal 2 3 2 2 2 5 2 2 6" xfId="17550" xr:uid="{00000000-0005-0000-0000-00009F3B0000}"/>
    <cellStyle name="Normal 2 3 2 2 2 5 2 3" xfId="1959" xr:uid="{00000000-0005-0000-0000-0000A03B0000}"/>
    <cellStyle name="Normal 2 3 2 2 2 5 2 3 2" xfId="4529" xr:uid="{00000000-0005-0000-0000-0000A13B0000}"/>
    <cellStyle name="Normal 2 3 2 2 2 5 2 3 2 2" xfId="12675" xr:uid="{00000000-0005-0000-0000-0000A23B0000}"/>
    <cellStyle name="Normal 2 3 2 2 2 5 2 3 2 2 2" xfId="28971" xr:uid="{00000000-0005-0000-0000-0000A33B0000}"/>
    <cellStyle name="Normal 2 3 2 2 2 5 2 3 2 3" xfId="20825" xr:uid="{00000000-0005-0000-0000-0000A43B0000}"/>
    <cellStyle name="Normal 2 3 2 2 2 5 2 3 3" xfId="7258" xr:uid="{00000000-0005-0000-0000-0000A53B0000}"/>
    <cellStyle name="Normal 2 3 2 2 2 5 2 3 3 2" xfId="15404" xr:uid="{00000000-0005-0000-0000-0000A63B0000}"/>
    <cellStyle name="Normal 2 3 2 2 2 5 2 3 3 2 2" xfId="31700" xr:uid="{00000000-0005-0000-0000-0000A73B0000}"/>
    <cellStyle name="Normal 2 3 2 2 2 5 2 3 3 3" xfId="23554" xr:uid="{00000000-0005-0000-0000-0000A83B0000}"/>
    <cellStyle name="Normal 2 3 2 2 2 5 2 3 4" xfId="10105" xr:uid="{00000000-0005-0000-0000-0000A93B0000}"/>
    <cellStyle name="Normal 2 3 2 2 2 5 2 3 4 2" xfId="26401" xr:uid="{00000000-0005-0000-0000-0000AA3B0000}"/>
    <cellStyle name="Normal 2 3 2 2 2 5 2 3 5" xfId="18255" xr:uid="{00000000-0005-0000-0000-0000AB3B0000}"/>
    <cellStyle name="Normal 2 3 2 2 2 5 2 4" xfId="3311" xr:uid="{00000000-0005-0000-0000-0000AC3B0000}"/>
    <cellStyle name="Normal 2 3 2 2 2 5 2 4 2" xfId="11457" xr:uid="{00000000-0005-0000-0000-0000AD3B0000}"/>
    <cellStyle name="Normal 2 3 2 2 2 5 2 4 2 2" xfId="27753" xr:uid="{00000000-0005-0000-0000-0000AE3B0000}"/>
    <cellStyle name="Normal 2 3 2 2 2 5 2 4 3" xfId="19607" xr:uid="{00000000-0005-0000-0000-0000AF3B0000}"/>
    <cellStyle name="Normal 2 3 2 2 2 5 2 5" xfId="5848" xr:uid="{00000000-0005-0000-0000-0000B03B0000}"/>
    <cellStyle name="Normal 2 3 2 2 2 5 2 5 2" xfId="13994" xr:uid="{00000000-0005-0000-0000-0000B13B0000}"/>
    <cellStyle name="Normal 2 3 2 2 2 5 2 5 2 2" xfId="30290" xr:uid="{00000000-0005-0000-0000-0000B23B0000}"/>
    <cellStyle name="Normal 2 3 2 2 2 5 2 5 3" xfId="22144" xr:uid="{00000000-0005-0000-0000-0000B33B0000}"/>
    <cellStyle name="Normal 2 3 2 2 2 5 2 6" xfId="8695" xr:uid="{00000000-0005-0000-0000-0000B43B0000}"/>
    <cellStyle name="Normal 2 3 2 2 2 5 2 6 2" xfId="24991" xr:uid="{00000000-0005-0000-0000-0000B53B0000}"/>
    <cellStyle name="Normal 2 3 2 2 2 5 2 7" xfId="16845" xr:uid="{00000000-0005-0000-0000-0000B63B0000}"/>
    <cellStyle name="Normal 2 3 2 2 2 5 3" xfId="910" xr:uid="{00000000-0005-0000-0000-0000B73B0000}"/>
    <cellStyle name="Normal 2 3 2 2 2 5 3 2" xfId="2320" xr:uid="{00000000-0005-0000-0000-0000B83B0000}"/>
    <cellStyle name="Normal 2 3 2 2 2 5 3 2 2" xfId="4842" xr:uid="{00000000-0005-0000-0000-0000B93B0000}"/>
    <cellStyle name="Normal 2 3 2 2 2 5 3 2 2 2" xfId="12988" xr:uid="{00000000-0005-0000-0000-0000BA3B0000}"/>
    <cellStyle name="Normal 2 3 2 2 2 5 3 2 2 2 2" xfId="29284" xr:uid="{00000000-0005-0000-0000-0000BB3B0000}"/>
    <cellStyle name="Normal 2 3 2 2 2 5 3 2 2 3" xfId="21138" xr:uid="{00000000-0005-0000-0000-0000BC3B0000}"/>
    <cellStyle name="Normal 2 3 2 2 2 5 3 2 3" xfId="7619" xr:uid="{00000000-0005-0000-0000-0000BD3B0000}"/>
    <cellStyle name="Normal 2 3 2 2 2 5 3 2 3 2" xfId="15765" xr:uid="{00000000-0005-0000-0000-0000BE3B0000}"/>
    <cellStyle name="Normal 2 3 2 2 2 5 3 2 3 2 2" xfId="32061" xr:uid="{00000000-0005-0000-0000-0000BF3B0000}"/>
    <cellStyle name="Normal 2 3 2 2 2 5 3 2 3 3" xfId="23915" xr:uid="{00000000-0005-0000-0000-0000C03B0000}"/>
    <cellStyle name="Normal 2 3 2 2 2 5 3 2 4" xfId="10466" xr:uid="{00000000-0005-0000-0000-0000C13B0000}"/>
    <cellStyle name="Normal 2 3 2 2 2 5 3 2 4 2" xfId="26762" xr:uid="{00000000-0005-0000-0000-0000C23B0000}"/>
    <cellStyle name="Normal 2 3 2 2 2 5 3 2 5" xfId="18616" xr:uid="{00000000-0005-0000-0000-0000C33B0000}"/>
    <cellStyle name="Normal 2 3 2 2 2 5 3 3" xfId="3624" xr:uid="{00000000-0005-0000-0000-0000C43B0000}"/>
    <cellStyle name="Normal 2 3 2 2 2 5 3 3 2" xfId="11770" xr:uid="{00000000-0005-0000-0000-0000C53B0000}"/>
    <cellStyle name="Normal 2 3 2 2 2 5 3 3 2 2" xfId="28066" xr:uid="{00000000-0005-0000-0000-0000C63B0000}"/>
    <cellStyle name="Normal 2 3 2 2 2 5 3 3 3" xfId="19920" xr:uid="{00000000-0005-0000-0000-0000C73B0000}"/>
    <cellStyle name="Normal 2 3 2 2 2 5 3 4" xfId="6209" xr:uid="{00000000-0005-0000-0000-0000C83B0000}"/>
    <cellStyle name="Normal 2 3 2 2 2 5 3 4 2" xfId="14355" xr:uid="{00000000-0005-0000-0000-0000C93B0000}"/>
    <cellStyle name="Normal 2 3 2 2 2 5 3 4 2 2" xfId="30651" xr:uid="{00000000-0005-0000-0000-0000CA3B0000}"/>
    <cellStyle name="Normal 2 3 2 2 2 5 3 4 3" xfId="22505" xr:uid="{00000000-0005-0000-0000-0000CB3B0000}"/>
    <cellStyle name="Normal 2 3 2 2 2 5 3 5" xfId="9056" xr:uid="{00000000-0005-0000-0000-0000CC3B0000}"/>
    <cellStyle name="Normal 2 3 2 2 2 5 3 5 2" xfId="25352" xr:uid="{00000000-0005-0000-0000-0000CD3B0000}"/>
    <cellStyle name="Normal 2 3 2 2 2 5 3 6" xfId="17206" xr:uid="{00000000-0005-0000-0000-0000CE3B0000}"/>
    <cellStyle name="Normal 2 3 2 2 2 5 4" xfId="1615" xr:uid="{00000000-0005-0000-0000-0000CF3B0000}"/>
    <cellStyle name="Normal 2 3 2 2 2 5 4 2" xfId="4233" xr:uid="{00000000-0005-0000-0000-0000D03B0000}"/>
    <cellStyle name="Normal 2 3 2 2 2 5 4 2 2" xfId="12379" xr:uid="{00000000-0005-0000-0000-0000D13B0000}"/>
    <cellStyle name="Normal 2 3 2 2 2 5 4 2 2 2" xfId="28675" xr:uid="{00000000-0005-0000-0000-0000D23B0000}"/>
    <cellStyle name="Normal 2 3 2 2 2 5 4 2 3" xfId="20529" xr:uid="{00000000-0005-0000-0000-0000D33B0000}"/>
    <cellStyle name="Normal 2 3 2 2 2 5 4 3" xfId="6914" xr:uid="{00000000-0005-0000-0000-0000D43B0000}"/>
    <cellStyle name="Normal 2 3 2 2 2 5 4 3 2" xfId="15060" xr:uid="{00000000-0005-0000-0000-0000D53B0000}"/>
    <cellStyle name="Normal 2 3 2 2 2 5 4 3 2 2" xfId="31356" xr:uid="{00000000-0005-0000-0000-0000D63B0000}"/>
    <cellStyle name="Normal 2 3 2 2 2 5 4 3 3" xfId="23210" xr:uid="{00000000-0005-0000-0000-0000D73B0000}"/>
    <cellStyle name="Normal 2 3 2 2 2 5 4 4" xfId="9761" xr:uid="{00000000-0005-0000-0000-0000D83B0000}"/>
    <cellStyle name="Normal 2 3 2 2 2 5 4 4 2" xfId="26057" xr:uid="{00000000-0005-0000-0000-0000D93B0000}"/>
    <cellStyle name="Normal 2 3 2 2 2 5 4 5" xfId="17911" xr:uid="{00000000-0005-0000-0000-0000DA3B0000}"/>
    <cellStyle name="Normal 2 3 2 2 2 5 5" xfId="3015" xr:uid="{00000000-0005-0000-0000-0000DB3B0000}"/>
    <cellStyle name="Normal 2 3 2 2 2 5 5 2" xfId="11161" xr:uid="{00000000-0005-0000-0000-0000DC3B0000}"/>
    <cellStyle name="Normal 2 3 2 2 2 5 5 2 2" xfId="27457" xr:uid="{00000000-0005-0000-0000-0000DD3B0000}"/>
    <cellStyle name="Normal 2 3 2 2 2 5 5 3" xfId="19311" xr:uid="{00000000-0005-0000-0000-0000DE3B0000}"/>
    <cellStyle name="Normal 2 3 2 2 2 5 6" xfId="5504" xr:uid="{00000000-0005-0000-0000-0000DF3B0000}"/>
    <cellStyle name="Normal 2 3 2 2 2 5 6 2" xfId="13650" xr:uid="{00000000-0005-0000-0000-0000E03B0000}"/>
    <cellStyle name="Normal 2 3 2 2 2 5 6 2 2" xfId="29946" xr:uid="{00000000-0005-0000-0000-0000E13B0000}"/>
    <cellStyle name="Normal 2 3 2 2 2 5 6 3" xfId="21800" xr:uid="{00000000-0005-0000-0000-0000E23B0000}"/>
    <cellStyle name="Normal 2 3 2 2 2 5 7" xfId="8351" xr:uid="{00000000-0005-0000-0000-0000E33B0000}"/>
    <cellStyle name="Normal 2 3 2 2 2 5 7 2" xfId="24647" xr:uid="{00000000-0005-0000-0000-0000E43B0000}"/>
    <cellStyle name="Normal 2 3 2 2 2 5 8" xfId="16501" xr:uid="{00000000-0005-0000-0000-0000E53B0000}"/>
    <cellStyle name="Normal 2 3 2 2 2 6" xfId="282" xr:uid="{00000000-0005-0000-0000-0000E63B0000}"/>
    <cellStyle name="Normal 2 3 2 2 2 6 2" xfId="626" xr:uid="{00000000-0005-0000-0000-0000E73B0000}"/>
    <cellStyle name="Normal 2 3 2 2 2 6 2 2" xfId="1332" xr:uid="{00000000-0005-0000-0000-0000E83B0000}"/>
    <cellStyle name="Normal 2 3 2 2 2 6 2 2 2" xfId="2742" xr:uid="{00000000-0005-0000-0000-0000E93B0000}"/>
    <cellStyle name="Normal 2 3 2 2 2 6 2 2 2 2" xfId="5212" xr:uid="{00000000-0005-0000-0000-0000EA3B0000}"/>
    <cellStyle name="Normal 2 3 2 2 2 6 2 2 2 2 2" xfId="13358" xr:uid="{00000000-0005-0000-0000-0000EB3B0000}"/>
    <cellStyle name="Normal 2 3 2 2 2 6 2 2 2 2 2 2" xfId="29654" xr:uid="{00000000-0005-0000-0000-0000EC3B0000}"/>
    <cellStyle name="Normal 2 3 2 2 2 6 2 2 2 2 3" xfId="21508" xr:uid="{00000000-0005-0000-0000-0000ED3B0000}"/>
    <cellStyle name="Normal 2 3 2 2 2 6 2 2 2 3" xfId="8041" xr:uid="{00000000-0005-0000-0000-0000EE3B0000}"/>
    <cellStyle name="Normal 2 3 2 2 2 6 2 2 2 3 2" xfId="16187" xr:uid="{00000000-0005-0000-0000-0000EF3B0000}"/>
    <cellStyle name="Normal 2 3 2 2 2 6 2 2 2 3 2 2" xfId="32483" xr:uid="{00000000-0005-0000-0000-0000F03B0000}"/>
    <cellStyle name="Normal 2 3 2 2 2 6 2 2 2 3 3" xfId="24337" xr:uid="{00000000-0005-0000-0000-0000F13B0000}"/>
    <cellStyle name="Normal 2 3 2 2 2 6 2 2 2 4" xfId="10888" xr:uid="{00000000-0005-0000-0000-0000F23B0000}"/>
    <cellStyle name="Normal 2 3 2 2 2 6 2 2 2 4 2" xfId="27184" xr:uid="{00000000-0005-0000-0000-0000F33B0000}"/>
    <cellStyle name="Normal 2 3 2 2 2 6 2 2 2 5" xfId="19038" xr:uid="{00000000-0005-0000-0000-0000F43B0000}"/>
    <cellStyle name="Normal 2 3 2 2 2 6 2 2 3" xfId="3994" xr:uid="{00000000-0005-0000-0000-0000F53B0000}"/>
    <cellStyle name="Normal 2 3 2 2 2 6 2 2 3 2" xfId="12140" xr:uid="{00000000-0005-0000-0000-0000F63B0000}"/>
    <cellStyle name="Normal 2 3 2 2 2 6 2 2 3 2 2" xfId="28436" xr:uid="{00000000-0005-0000-0000-0000F73B0000}"/>
    <cellStyle name="Normal 2 3 2 2 2 6 2 2 3 3" xfId="20290" xr:uid="{00000000-0005-0000-0000-0000F83B0000}"/>
    <cellStyle name="Normal 2 3 2 2 2 6 2 2 4" xfId="6631" xr:uid="{00000000-0005-0000-0000-0000F93B0000}"/>
    <cellStyle name="Normal 2 3 2 2 2 6 2 2 4 2" xfId="14777" xr:uid="{00000000-0005-0000-0000-0000FA3B0000}"/>
    <cellStyle name="Normal 2 3 2 2 2 6 2 2 4 2 2" xfId="31073" xr:uid="{00000000-0005-0000-0000-0000FB3B0000}"/>
    <cellStyle name="Normal 2 3 2 2 2 6 2 2 4 3" xfId="22927" xr:uid="{00000000-0005-0000-0000-0000FC3B0000}"/>
    <cellStyle name="Normal 2 3 2 2 2 6 2 2 5" xfId="9478" xr:uid="{00000000-0005-0000-0000-0000FD3B0000}"/>
    <cellStyle name="Normal 2 3 2 2 2 6 2 2 5 2" xfId="25774" xr:uid="{00000000-0005-0000-0000-0000FE3B0000}"/>
    <cellStyle name="Normal 2 3 2 2 2 6 2 2 6" xfId="17628" xr:uid="{00000000-0005-0000-0000-0000FF3B0000}"/>
    <cellStyle name="Normal 2 3 2 2 2 6 2 3" xfId="2037" xr:uid="{00000000-0005-0000-0000-0000003C0000}"/>
    <cellStyle name="Normal 2 3 2 2 2 6 2 3 2" xfId="4603" xr:uid="{00000000-0005-0000-0000-0000013C0000}"/>
    <cellStyle name="Normal 2 3 2 2 2 6 2 3 2 2" xfId="12749" xr:uid="{00000000-0005-0000-0000-0000023C0000}"/>
    <cellStyle name="Normal 2 3 2 2 2 6 2 3 2 2 2" xfId="29045" xr:uid="{00000000-0005-0000-0000-0000033C0000}"/>
    <cellStyle name="Normal 2 3 2 2 2 6 2 3 2 3" xfId="20899" xr:uid="{00000000-0005-0000-0000-0000043C0000}"/>
    <cellStyle name="Normal 2 3 2 2 2 6 2 3 3" xfId="7336" xr:uid="{00000000-0005-0000-0000-0000053C0000}"/>
    <cellStyle name="Normal 2 3 2 2 2 6 2 3 3 2" xfId="15482" xr:uid="{00000000-0005-0000-0000-0000063C0000}"/>
    <cellStyle name="Normal 2 3 2 2 2 6 2 3 3 2 2" xfId="31778" xr:uid="{00000000-0005-0000-0000-0000073C0000}"/>
    <cellStyle name="Normal 2 3 2 2 2 6 2 3 3 3" xfId="23632" xr:uid="{00000000-0005-0000-0000-0000083C0000}"/>
    <cellStyle name="Normal 2 3 2 2 2 6 2 3 4" xfId="10183" xr:uid="{00000000-0005-0000-0000-0000093C0000}"/>
    <cellStyle name="Normal 2 3 2 2 2 6 2 3 4 2" xfId="26479" xr:uid="{00000000-0005-0000-0000-00000A3C0000}"/>
    <cellStyle name="Normal 2 3 2 2 2 6 2 3 5" xfId="18333" xr:uid="{00000000-0005-0000-0000-00000B3C0000}"/>
    <cellStyle name="Normal 2 3 2 2 2 6 2 4" xfId="3385" xr:uid="{00000000-0005-0000-0000-00000C3C0000}"/>
    <cellStyle name="Normal 2 3 2 2 2 6 2 4 2" xfId="11531" xr:uid="{00000000-0005-0000-0000-00000D3C0000}"/>
    <cellStyle name="Normal 2 3 2 2 2 6 2 4 2 2" xfId="27827" xr:uid="{00000000-0005-0000-0000-00000E3C0000}"/>
    <cellStyle name="Normal 2 3 2 2 2 6 2 4 3" xfId="19681" xr:uid="{00000000-0005-0000-0000-00000F3C0000}"/>
    <cellStyle name="Normal 2 3 2 2 2 6 2 5" xfId="5926" xr:uid="{00000000-0005-0000-0000-0000103C0000}"/>
    <cellStyle name="Normal 2 3 2 2 2 6 2 5 2" xfId="14072" xr:uid="{00000000-0005-0000-0000-0000113C0000}"/>
    <cellStyle name="Normal 2 3 2 2 2 6 2 5 2 2" xfId="30368" xr:uid="{00000000-0005-0000-0000-0000123C0000}"/>
    <cellStyle name="Normal 2 3 2 2 2 6 2 5 3" xfId="22222" xr:uid="{00000000-0005-0000-0000-0000133C0000}"/>
    <cellStyle name="Normal 2 3 2 2 2 6 2 6" xfId="8773" xr:uid="{00000000-0005-0000-0000-0000143C0000}"/>
    <cellStyle name="Normal 2 3 2 2 2 6 2 6 2" xfId="25069" xr:uid="{00000000-0005-0000-0000-0000153C0000}"/>
    <cellStyle name="Normal 2 3 2 2 2 6 2 7" xfId="16923" xr:uid="{00000000-0005-0000-0000-0000163C0000}"/>
    <cellStyle name="Normal 2 3 2 2 2 6 3" xfId="988" xr:uid="{00000000-0005-0000-0000-0000173C0000}"/>
    <cellStyle name="Normal 2 3 2 2 2 6 3 2" xfId="2398" xr:uid="{00000000-0005-0000-0000-0000183C0000}"/>
    <cellStyle name="Normal 2 3 2 2 2 6 3 2 2" xfId="4916" xr:uid="{00000000-0005-0000-0000-0000193C0000}"/>
    <cellStyle name="Normal 2 3 2 2 2 6 3 2 2 2" xfId="13062" xr:uid="{00000000-0005-0000-0000-00001A3C0000}"/>
    <cellStyle name="Normal 2 3 2 2 2 6 3 2 2 2 2" xfId="29358" xr:uid="{00000000-0005-0000-0000-00001B3C0000}"/>
    <cellStyle name="Normal 2 3 2 2 2 6 3 2 2 3" xfId="21212" xr:uid="{00000000-0005-0000-0000-00001C3C0000}"/>
    <cellStyle name="Normal 2 3 2 2 2 6 3 2 3" xfId="7697" xr:uid="{00000000-0005-0000-0000-00001D3C0000}"/>
    <cellStyle name="Normal 2 3 2 2 2 6 3 2 3 2" xfId="15843" xr:uid="{00000000-0005-0000-0000-00001E3C0000}"/>
    <cellStyle name="Normal 2 3 2 2 2 6 3 2 3 2 2" xfId="32139" xr:uid="{00000000-0005-0000-0000-00001F3C0000}"/>
    <cellStyle name="Normal 2 3 2 2 2 6 3 2 3 3" xfId="23993" xr:uid="{00000000-0005-0000-0000-0000203C0000}"/>
    <cellStyle name="Normal 2 3 2 2 2 6 3 2 4" xfId="10544" xr:uid="{00000000-0005-0000-0000-0000213C0000}"/>
    <cellStyle name="Normal 2 3 2 2 2 6 3 2 4 2" xfId="26840" xr:uid="{00000000-0005-0000-0000-0000223C0000}"/>
    <cellStyle name="Normal 2 3 2 2 2 6 3 2 5" xfId="18694" xr:uid="{00000000-0005-0000-0000-0000233C0000}"/>
    <cellStyle name="Normal 2 3 2 2 2 6 3 3" xfId="3698" xr:uid="{00000000-0005-0000-0000-0000243C0000}"/>
    <cellStyle name="Normal 2 3 2 2 2 6 3 3 2" xfId="11844" xr:uid="{00000000-0005-0000-0000-0000253C0000}"/>
    <cellStyle name="Normal 2 3 2 2 2 6 3 3 2 2" xfId="28140" xr:uid="{00000000-0005-0000-0000-0000263C0000}"/>
    <cellStyle name="Normal 2 3 2 2 2 6 3 3 3" xfId="19994" xr:uid="{00000000-0005-0000-0000-0000273C0000}"/>
    <cellStyle name="Normal 2 3 2 2 2 6 3 4" xfId="6287" xr:uid="{00000000-0005-0000-0000-0000283C0000}"/>
    <cellStyle name="Normal 2 3 2 2 2 6 3 4 2" xfId="14433" xr:uid="{00000000-0005-0000-0000-0000293C0000}"/>
    <cellStyle name="Normal 2 3 2 2 2 6 3 4 2 2" xfId="30729" xr:uid="{00000000-0005-0000-0000-00002A3C0000}"/>
    <cellStyle name="Normal 2 3 2 2 2 6 3 4 3" xfId="22583" xr:uid="{00000000-0005-0000-0000-00002B3C0000}"/>
    <cellStyle name="Normal 2 3 2 2 2 6 3 5" xfId="9134" xr:uid="{00000000-0005-0000-0000-00002C3C0000}"/>
    <cellStyle name="Normal 2 3 2 2 2 6 3 5 2" xfId="25430" xr:uid="{00000000-0005-0000-0000-00002D3C0000}"/>
    <cellStyle name="Normal 2 3 2 2 2 6 3 6" xfId="17284" xr:uid="{00000000-0005-0000-0000-00002E3C0000}"/>
    <cellStyle name="Normal 2 3 2 2 2 6 4" xfId="1693" xr:uid="{00000000-0005-0000-0000-00002F3C0000}"/>
    <cellStyle name="Normal 2 3 2 2 2 6 4 2" xfId="4307" xr:uid="{00000000-0005-0000-0000-0000303C0000}"/>
    <cellStyle name="Normal 2 3 2 2 2 6 4 2 2" xfId="12453" xr:uid="{00000000-0005-0000-0000-0000313C0000}"/>
    <cellStyle name="Normal 2 3 2 2 2 6 4 2 2 2" xfId="28749" xr:uid="{00000000-0005-0000-0000-0000323C0000}"/>
    <cellStyle name="Normal 2 3 2 2 2 6 4 2 3" xfId="20603" xr:uid="{00000000-0005-0000-0000-0000333C0000}"/>
    <cellStyle name="Normal 2 3 2 2 2 6 4 3" xfId="6992" xr:uid="{00000000-0005-0000-0000-0000343C0000}"/>
    <cellStyle name="Normal 2 3 2 2 2 6 4 3 2" xfId="15138" xr:uid="{00000000-0005-0000-0000-0000353C0000}"/>
    <cellStyle name="Normal 2 3 2 2 2 6 4 3 2 2" xfId="31434" xr:uid="{00000000-0005-0000-0000-0000363C0000}"/>
    <cellStyle name="Normal 2 3 2 2 2 6 4 3 3" xfId="23288" xr:uid="{00000000-0005-0000-0000-0000373C0000}"/>
    <cellStyle name="Normal 2 3 2 2 2 6 4 4" xfId="9839" xr:uid="{00000000-0005-0000-0000-0000383C0000}"/>
    <cellStyle name="Normal 2 3 2 2 2 6 4 4 2" xfId="26135" xr:uid="{00000000-0005-0000-0000-0000393C0000}"/>
    <cellStyle name="Normal 2 3 2 2 2 6 4 5" xfId="17989" xr:uid="{00000000-0005-0000-0000-00003A3C0000}"/>
    <cellStyle name="Normal 2 3 2 2 2 6 5" xfId="3089" xr:uid="{00000000-0005-0000-0000-00003B3C0000}"/>
    <cellStyle name="Normal 2 3 2 2 2 6 5 2" xfId="11235" xr:uid="{00000000-0005-0000-0000-00003C3C0000}"/>
    <cellStyle name="Normal 2 3 2 2 2 6 5 2 2" xfId="27531" xr:uid="{00000000-0005-0000-0000-00003D3C0000}"/>
    <cellStyle name="Normal 2 3 2 2 2 6 5 3" xfId="19385" xr:uid="{00000000-0005-0000-0000-00003E3C0000}"/>
    <cellStyle name="Normal 2 3 2 2 2 6 6" xfId="5582" xr:uid="{00000000-0005-0000-0000-00003F3C0000}"/>
    <cellStyle name="Normal 2 3 2 2 2 6 6 2" xfId="13728" xr:uid="{00000000-0005-0000-0000-0000403C0000}"/>
    <cellStyle name="Normal 2 3 2 2 2 6 6 2 2" xfId="30024" xr:uid="{00000000-0005-0000-0000-0000413C0000}"/>
    <cellStyle name="Normal 2 3 2 2 2 6 6 3" xfId="21878" xr:uid="{00000000-0005-0000-0000-0000423C0000}"/>
    <cellStyle name="Normal 2 3 2 2 2 6 7" xfId="8429" xr:uid="{00000000-0005-0000-0000-0000433C0000}"/>
    <cellStyle name="Normal 2 3 2 2 2 6 7 2" xfId="24725" xr:uid="{00000000-0005-0000-0000-0000443C0000}"/>
    <cellStyle name="Normal 2 3 2 2 2 6 8" xfId="16579" xr:uid="{00000000-0005-0000-0000-0000453C0000}"/>
    <cellStyle name="Normal 2 3 2 2 2 7" xfId="372" xr:uid="{00000000-0005-0000-0000-0000463C0000}"/>
    <cellStyle name="Normal 2 3 2 2 2 7 2" xfId="1078" xr:uid="{00000000-0005-0000-0000-0000473C0000}"/>
    <cellStyle name="Normal 2 3 2 2 2 7 2 2" xfId="2488" xr:uid="{00000000-0005-0000-0000-0000483C0000}"/>
    <cellStyle name="Normal 2 3 2 2 2 7 2 2 2" xfId="4990" xr:uid="{00000000-0005-0000-0000-0000493C0000}"/>
    <cellStyle name="Normal 2 3 2 2 2 7 2 2 2 2" xfId="13136" xr:uid="{00000000-0005-0000-0000-00004A3C0000}"/>
    <cellStyle name="Normal 2 3 2 2 2 7 2 2 2 2 2" xfId="29432" xr:uid="{00000000-0005-0000-0000-00004B3C0000}"/>
    <cellStyle name="Normal 2 3 2 2 2 7 2 2 2 3" xfId="21286" xr:uid="{00000000-0005-0000-0000-00004C3C0000}"/>
    <cellStyle name="Normal 2 3 2 2 2 7 2 2 3" xfId="7787" xr:uid="{00000000-0005-0000-0000-00004D3C0000}"/>
    <cellStyle name="Normal 2 3 2 2 2 7 2 2 3 2" xfId="15933" xr:uid="{00000000-0005-0000-0000-00004E3C0000}"/>
    <cellStyle name="Normal 2 3 2 2 2 7 2 2 3 2 2" xfId="32229" xr:uid="{00000000-0005-0000-0000-00004F3C0000}"/>
    <cellStyle name="Normal 2 3 2 2 2 7 2 2 3 3" xfId="24083" xr:uid="{00000000-0005-0000-0000-0000503C0000}"/>
    <cellStyle name="Normal 2 3 2 2 2 7 2 2 4" xfId="10634" xr:uid="{00000000-0005-0000-0000-0000513C0000}"/>
    <cellStyle name="Normal 2 3 2 2 2 7 2 2 4 2" xfId="26930" xr:uid="{00000000-0005-0000-0000-0000523C0000}"/>
    <cellStyle name="Normal 2 3 2 2 2 7 2 2 5" xfId="18784" xr:uid="{00000000-0005-0000-0000-0000533C0000}"/>
    <cellStyle name="Normal 2 3 2 2 2 7 2 3" xfId="3772" xr:uid="{00000000-0005-0000-0000-0000543C0000}"/>
    <cellStyle name="Normal 2 3 2 2 2 7 2 3 2" xfId="11918" xr:uid="{00000000-0005-0000-0000-0000553C0000}"/>
    <cellStyle name="Normal 2 3 2 2 2 7 2 3 2 2" xfId="28214" xr:uid="{00000000-0005-0000-0000-0000563C0000}"/>
    <cellStyle name="Normal 2 3 2 2 2 7 2 3 3" xfId="20068" xr:uid="{00000000-0005-0000-0000-0000573C0000}"/>
    <cellStyle name="Normal 2 3 2 2 2 7 2 4" xfId="6377" xr:uid="{00000000-0005-0000-0000-0000583C0000}"/>
    <cellStyle name="Normal 2 3 2 2 2 7 2 4 2" xfId="14523" xr:uid="{00000000-0005-0000-0000-0000593C0000}"/>
    <cellStyle name="Normal 2 3 2 2 2 7 2 4 2 2" xfId="30819" xr:uid="{00000000-0005-0000-0000-00005A3C0000}"/>
    <cellStyle name="Normal 2 3 2 2 2 7 2 4 3" xfId="22673" xr:uid="{00000000-0005-0000-0000-00005B3C0000}"/>
    <cellStyle name="Normal 2 3 2 2 2 7 2 5" xfId="9224" xr:uid="{00000000-0005-0000-0000-00005C3C0000}"/>
    <cellStyle name="Normal 2 3 2 2 2 7 2 5 2" xfId="25520" xr:uid="{00000000-0005-0000-0000-00005D3C0000}"/>
    <cellStyle name="Normal 2 3 2 2 2 7 2 6" xfId="17374" xr:uid="{00000000-0005-0000-0000-00005E3C0000}"/>
    <cellStyle name="Normal 2 3 2 2 2 7 3" xfId="1783" xr:uid="{00000000-0005-0000-0000-00005F3C0000}"/>
    <cellStyle name="Normal 2 3 2 2 2 7 3 2" xfId="4381" xr:uid="{00000000-0005-0000-0000-0000603C0000}"/>
    <cellStyle name="Normal 2 3 2 2 2 7 3 2 2" xfId="12527" xr:uid="{00000000-0005-0000-0000-0000613C0000}"/>
    <cellStyle name="Normal 2 3 2 2 2 7 3 2 2 2" xfId="28823" xr:uid="{00000000-0005-0000-0000-0000623C0000}"/>
    <cellStyle name="Normal 2 3 2 2 2 7 3 2 3" xfId="20677" xr:uid="{00000000-0005-0000-0000-0000633C0000}"/>
    <cellStyle name="Normal 2 3 2 2 2 7 3 3" xfId="7082" xr:uid="{00000000-0005-0000-0000-0000643C0000}"/>
    <cellStyle name="Normal 2 3 2 2 2 7 3 3 2" xfId="15228" xr:uid="{00000000-0005-0000-0000-0000653C0000}"/>
    <cellStyle name="Normal 2 3 2 2 2 7 3 3 2 2" xfId="31524" xr:uid="{00000000-0005-0000-0000-0000663C0000}"/>
    <cellStyle name="Normal 2 3 2 2 2 7 3 3 3" xfId="23378" xr:uid="{00000000-0005-0000-0000-0000673C0000}"/>
    <cellStyle name="Normal 2 3 2 2 2 7 3 4" xfId="9929" xr:uid="{00000000-0005-0000-0000-0000683C0000}"/>
    <cellStyle name="Normal 2 3 2 2 2 7 3 4 2" xfId="26225" xr:uid="{00000000-0005-0000-0000-0000693C0000}"/>
    <cellStyle name="Normal 2 3 2 2 2 7 3 5" xfId="18079" xr:uid="{00000000-0005-0000-0000-00006A3C0000}"/>
    <cellStyle name="Normal 2 3 2 2 2 7 4" xfId="3163" xr:uid="{00000000-0005-0000-0000-00006B3C0000}"/>
    <cellStyle name="Normal 2 3 2 2 2 7 4 2" xfId="11309" xr:uid="{00000000-0005-0000-0000-00006C3C0000}"/>
    <cellStyle name="Normal 2 3 2 2 2 7 4 2 2" xfId="27605" xr:uid="{00000000-0005-0000-0000-00006D3C0000}"/>
    <cellStyle name="Normal 2 3 2 2 2 7 4 3" xfId="19459" xr:uid="{00000000-0005-0000-0000-00006E3C0000}"/>
    <cellStyle name="Normal 2 3 2 2 2 7 5" xfId="5672" xr:uid="{00000000-0005-0000-0000-00006F3C0000}"/>
    <cellStyle name="Normal 2 3 2 2 2 7 5 2" xfId="13818" xr:uid="{00000000-0005-0000-0000-0000703C0000}"/>
    <cellStyle name="Normal 2 3 2 2 2 7 5 2 2" xfId="30114" xr:uid="{00000000-0005-0000-0000-0000713C0000}"/>
    <cellStyle name="Normal 2 3 2 2 2 7 5 3" xfId="21968" xr:uid="{00000000-0005-0000-0000-0000723C0000}"/>
    <cellStyle name="Normal 2 3 2 2 2 7 6" xfId="8519" xr:uid="{00000000-0005-0000-0000-0000733C0000}"/>
    <cellStyle name="Normal 2 3 2 2 2 7 6 2" xfId="24815" xr:uid="{00000000-0005-0000-0000-0000743C0000}"/>
    <cellStyle name="Normal 2 3 2 2 2 7 7" xfId="16669" xr:uid="{00000000-0005-0000-0000-0000753C0000}"/>
    <cellStyle name="Normal 2 3 2 2 2 8" xfId="734" xr:uid="{00000000-0005-0000-0000-0000763C0000}"/>
    <cellStyle name="Normal 2 3 2 2 2 8 2" xfId="2144" xr:uid="{00000000-0005-0000-0000-0000773C0000}"/>
    <cellStyle name="Normal 2 3 2 2 2 8 2 2" xfId="4694" xr:uid="{00000000-0005-0000-0000-0000783C0000}"/>
    <cellStyle name="Normal 2 3 2 2 2 8 2 2 2" xfId="12840" xr:uid="{00000000-0005-0000-0000-0000793C0000}"/>
    <cellStyle name="Normal 2 3 2 2 2 8 2 2 2 2" xfId="29136" xr:uid="{00000000-0005-0000-0000-00007A3C0000}"/>
    <cellStyle name="Normal 2 3 2 2 2 8 2 2 3" xfId="20990" xr:uid="{00000000-0005-0000-0000-00007B3C0000}"/>
    <cellStyle name="Normal 2 3 2 2 2 8 2 3" xfId="7443" xr:uid="{00000000-0005-0000-0000-00007C3C0000}"/>
    <cellStyle name="Normal 2 3 2 2 2 8 2 3 2" xfId="15589" xr:uid="{00000000-0005-0000-0000-00007D3C0000}"/>
    <cellStyle name="Normal 2 3 2 2 2 8 2 3 2 2" xfId="31885" xr:uid="{00000000-0005-0000-0000-00007E3C0000}"/>
    <cellStyle name="Normal 2 3 2 2 2 8 2 3 3" xfId="23739" xr:uid="{00000000-0005-0000-0000-00007F3C0000}"/>
    <cellStyle name="Normal 2 3 2 2 2 8 2 4" xfId="10290" xr:uid="{00000000-0005-0000-0000-0000803C0000}"/>
    <cellStyle name="Normal 2 3 2 2 2 8 2 4 2" xfId="26586" xr:uid="{00000000-0005-0000-0000-0000813C0000}"/>
    <cellStyle name="Normal 2 3 2 2 2 8 2 5" xfId="18440" xr:uid="{00000000-0005-0000-0000-0000823C0000}"/>
    <cellStyle name="Normal 2 3 2 2 2 8 3" xfId="3476" xr:uid="{00000000-0005-0000-0000-0000833C0000}"/>
    <cellStyle name="Normal 2 3 2 2 2 8 3 2" xfId="11622" xr:uid="{00000000-0005-0000-0000-0000843C0000}"/>
    <cellStyle name="Normal 2 3 2 2 2 8 3 2 2" xfId="27918" xr:uid="{00000000-0005-0000-0000-0000853C0000}"/>
    <cellStyle name="Normal 2 3 2 2 2 8 3 3" xfId="19772" xr:uid="{00000000-0005-0000-0000-0000863C0000}"/>
    <cellStyle name="Normal 2 3 2 2 2 8 4" xfId="6033" xr:uid="{00000000-0005-0000-0000-0000873C0000}"/>
    <cellStyle name="Normal 2 3 2 2 2 8 4 2" xfId="14179" xr:uid="{00000000-0005-0000-0000-0000883C0000}"/>
    <cellStyle name="Normal 2 3 2 2 2 8 4 2 2" xfId="30475" xr:uid="{00000000-0005-0000-0000-0000893C0000}"/>
    <cellStyle name="Normal 2 3 2 2 2 8 4 3" xfId="22329" xr:uid="{00000000-0005-0000-0000-00008A3C0000}"/>
    <cellStyle name="Normal 2 3 2 2 2 8 5" xfId="8880" xr:uid="{00000000-0005-0000-0000-00008B3C0000}"/>
    <cellStyle name="Normal 2 3 2 2 2 8 5 2" xfId="25176" xr:uid="{00000000-0005-0000-0000-00008C3C0000}"/>
    <cellStyle name="Normal 2 3 2 2 2 8 6" xfId="17030" xr:uid="{00000000-0005-0000-0000-00008D3C0000}"/>
    <cellStyle name="Normal 2 3 2 2 2 9" xfId="1439" xr:uid="{00000000-0005-0000-0000-00008E3C0000}"/>
    <cellStyle name="Normal 2 3 2 2 2 9 2" xfId="4085" xr:uid="{00000000-0005-0000-0000-00008F3C0000}"/>
    <cellStyle name="Normal 2 3 2 2 2 9 2 2" xfId="12231" xr:uid="{00000000-0005-0000-0000-0000903C0000}"/>
    <cellStyle name="Normal 2 3 2 2 2 9 2 2 2" xfId="28527" xr:uid="{00000000-0005-0000-0000-0000913C0000}"/>
    <cellStyle name="Normal 2 3 2 2 2 9 2 3" xfId="20381" xr:uid="{00000000-0005-0000-0000-0000923C0000}"/>
    <cellStyle name="Normal 2 3 2 2 2 9 3" xfId="6738" xr:uid="{00000000-0005-0000-0000-0000933C0000}"/>
    <cellStyle name="Normal 2 3 2 2 2 9 3 2" xfId="14884" xr:uid="{00000000-0005-0000-0000-0000943C0000}"/>
    <cellStyle name="Normal 2 3 2 2 2 9 3 2 2" xfId="31180" xr:uid="{00000000-0005-0000-0000-0000953C0000}"/>
    <cellStyle name="Normal 2 3 2 2 2 9 3 3" xfId="23034" xr:uid="{00000000-0005-0000-0000-0000963C0000}"/>
    <cellStyle name="Normal 2 3 2 2 2 9 4" xfId="9585" xr:uid="{00000000-0005-0000-0000-0000973C0000}"/>
    <cellStyle name="Normal 2 3 2 2 2 9 4 2" xfId="25881" xr:uid="{00000000-0005-0000-0000-0000983C0000}"/>
    <cellStyle name="Normal 2 3 2 2 2 9 5" xfId="17735" xr:uid="{00000000-0005-0000-0000-0000993C0000}"/>
    <cellStyle name="Normal 2 3 2 2 3" xfId="39" xr:uid="{00000000-0005-0000-0000-00009A3C0000}"/>
    <cellStyle name="Normal 2 3 2 2 3 10" xfId="5339" xr:uid="{00000000-0005-0000-0000-00009B3C0000}"/>
    <cellStyle name="Normal 2 3 2 2 3 10 2" xfId="13485" xr:uid="{00000000-0005-0000-0000-00009C3C0000}"/>
    <cellStyle name="Normal 2 3 2 2 3 10 2 2" xfId="29781" xr:uid="{00000000-0005-0000-0000-00009D3C0000}"/>
    <cellStyle name="Normal 2 3 2 2 3 10 3" xfId="21635" xr:uid="{00000000-0005-0000-0000-00009E3C0000}"/>
    <cellStyle name="Normal 2 3 2 2 3 11" xfId="8186" xr:uid="{00000000-0005-0000-0000-00009F3C0000}"/>
    <cellStyle name="Normal 2 3 2 2 3 11 2" xfId="24482" xr:uid="{00000000-0005-0000-0000-0000A03C0000}"/>
    <cellStyle name="Normal 2 3 2 2 3 12" xfId="16336" xr:uid="{00000000-0005-0000-0000-0000A13C0000}"/>
    <cellStyle name="Normal 2 3 2 2 3 2" xfId="83" xr:uid="{00000000-0005-0000-0000-0000A23C0000}"/>
    <cellStyle name="Normal 2 3 2 2 3 2 10" xfId="8230" xr:uid="{00000000-0005-0000-0000-0000A33C0000}"/>
    <cellStyle name="Normal 2 3 2 2 3 2 10 2" xfId="24526" xr:uid="{00000000-0005-0000-0000-0000A43C0000}"/>
    <cellStyle name="Normal 2 3 2 2 3 2 11" xfId="16380" xr:uid="{00000000-0005-0000-0000-0000A53C0000}"/>
    <cellStyle name="Normal 2 3 2 2 3 2 2" xfId="173" xr:uid="{00000000-0005-0000-0000-0000A63C0000}"/>
    <cellStyle name="Normal 2 3 2 2 3 2 2 2" xfId="517" xr:uid="{00000000-0005-0000-0000-0000A73C0000}"/>
    <cellStyle name="Normal 2 3 2 2 3 2 2 2 2" xfId="1223" xr:uid="{00000000-0005-0000-0000-0000A83C0000}"/>
    <cellStyle name="Normal 2 3 2 2 3 2 2 2 2 2" xfId="2633" xr:uid="{00000000-0005-0000-0000-0000A93C0000}"/>
    <cellStyle name="Normal 2 3 2 2 3 2 2 2 2 2 2" xfId="5109" xr:uid="{00000000-0005-0000-0000-0000AA3C0000}"/>
    <cellStyle name="Normal 2 3 2 2 3 2 2 2 2 2 2 2" xfId="13255" xr:uid="{00000000-0005-0000-0000-0000AB3C0000}"/>
    <cellStyle name="Normal 2 3 2 2 3 2 2 2 2 2 2 2 2" xfId="29551" xr:uid="{00000000-0005-0000-0000-0000AC3C0000}"/>
    <cellStyle name="Normal 2 3 2 2 3 2 2 2 2 2 2 3" xfId="21405" xr:uid="{00000000-0005-0000-0000-0000AD3C0000}"/>
    <cellStyle name="Normal 2 3 2 2 3 2 2 2 2 2 3" xfId="7932" xr:uid="{00000000-0005-0000-0000-0000AE3C0000}"/>
    <cellStyle name="Normal 2 3 2 2 3 2 2 2 2 2 3 2" xfId="16078" xr:uid="{00000000-0005-0000-0000-0000AF3C0000}"/>
    <cellStyle name="Normal 2 3 2 2 3 2 2 2 2 2 3 2 2" xfId="32374" xr:uid="{00000000-0005-0000-0000-0000B03C0000}"/>
    <cellStyle name="Normal 2 3 2 2 3 2 2 2 2 2 3 3" xfId="24228" xr:uid="{00000000-0005-0000-0000-0000B13C0000}"/>
    <cellStyle name="Normal 2 3 2 2 3 2 2 2 2 2 4" xfId="10779" xr:uid="{00000000-0005-0000-0000-0000B23C0000}"/>
    <cellStyle name="Normal 2 3 2 2 3 2 2 2 2 2 4 2" xfId="27075" xr:uid="{00000000-0005-0000-0000-0000B33C0000}"/>
    <cellStyle name="Normal 2 3 2 2 3 2 2 2 2 2 5" xfId="18929" xr:uid="{00000000-0005-0000-0000-0000B43C0000}"/>
    <cellStyle name="Normal 2 3 2 2 3 2 2 2 2 3" xfId="3891" xr:uid="{00000000-0005-0000-0000-0000B53C0000}"/>
    <cellStyle name="Normal 2 3 2 2 3 2 2 2 2 3 2" xfId="12037" xr:uid="{00000000-0005-0000-0000-0000B63C0000}"/>
    <cellStyle name="Normal 2 3 2 2 3 2 2 2 2 3 2 2" xfId="28333" xr:uid="{00000000-0005-0000-0000-0000B73C0000}"/>
    <cellStyle name="Normal 2 3 2 2 3 2 2 2 2 3 3" xfId="20187" xr:uid="{00000000-0005-0000-0000-0000B83C0000}"/>
    <cellStyle name="Normal 2 3 2 2 3 2 2 2 2 4" xfId="6522" xr:uid="{00000000-0005-0000-0000-0000B93C0000}"/>
    <cellStyle name="Normal 2 3 2 2 3 2 2 2 2 4 2" xfId="14668" xr:uid="{00000000-0005-0000-0000-0000BA3C0000}"/>
    <cellStyle name="Normal 2 3 2 2 3 2 2 2 2 4 2 2" xfId="30964" xr:uid="{00000000-0005-0000-0000-0000BB3C0000}"/>
    <cellStyle name="Normal 2 3 2 2 3 2 2 2 2 4 3" xfId="22818" xr:uid="{00000000-0005-0000-0000-0000BC3C0000}"/>
    <cellStyle name="Normal 2 3 2 2 3 2 2 2 2 5" xfId="9369" xr:uid="{00000000-0005-0000-0000-0000BD3C0000}"/>
    <cellStyle name="Normal 2 3 2 2 3 2 2 2 2 5 2" xfId="25665" xr:uid="{00000000-0005-0000-0000-0000BE3C0000}"/>
    <cellStyle name="Normal 2 3 2 2 3 2 2 2 2 6" xfId="17519" xr:uid="{00000000-0005-0000-0000-0000BF3C0000}"/>
    <cellStyle name="Normal 2 3 2 2 3 2 2 2 3" xfId="1928" xr:uid="{00000000-0005-0000-0000-0000C03C0000}"/>
    <cellStyle name="Normal 2 3 2 2 3 2 2 2 3 2" xfId="4500" xr:uid="{00000000-0005-0000-0000-0000C13C0000}"/>
    <cellStyle name="Normal 2 3 2 2 3 2 2 2 3 2 2" xfId="12646" xr:uid="{00000000-0005-0000-0000-0000C23C0000}"/>
    <cellStyle name="Normal 2 3 2 2 3 2 2 2 3 2 2 2" xfId="28942" xr:uid="{00000000-0005-0000-0000-0000C33C0000}"/>
    <cellStyle name="Normal 2 3 2 2 3 2 2 2 3 2 3" xfId="20796" xr:uid="{00000000-0005-0000-0000-0000C43C0000}"/>
    <cellStyle name="Normal 2 3 2 2 3 2 2 2 3 3" xfId="7227" xr:uid="{00000000-0005-0000-0000-0000C53C0000}"/>
    <cellStyle name="Normal 2 3 2 2 3 2 2 2 3 3 2" xfId="15373" xr:uid="{00000000-0005-0000-0000-0000C63C0000}"/>
    <cellStyle name="Normal 2 3 2 2 3 2 2 2 3 3 2 2" xfId="31669" xr:uid="{00000000-0005-0000-0000-0000C73C0000}"/>
    <cellStyle name="Normal 2 3 2 2 3 2 2 2 3 3 3" xfId="23523" xr:uid="{00000000-0005-0000-0000-0000C83C0000}"/>
    <cellStyle name="Normal 2 3 2 2 3 2 2 2 3 4" xfId="10074" xr:uid="{00000000-0005-0000-0000-0000C93C0000}"/>
    <cellStyle name="Normal 2 3 2 2 3 2 2 2 3 4 2" xfId="26370" xr:uid="{00000000-0005-0000-0000-0000CA3C0000}"/>
    <cellStyle name="Normal 2 3 2 2 3 2 2 2 3 5" xfId="18224" xr:uid="{00000000-0005-0000-0000-0000CB3C0000}"/>
    <cellStyle name="Normal 2 3 2 2 3 2 2 2 4" xfId="3282" xr:uid="{00000000-0005-0000-0000-0000CC3C0000}"/>
    <cellStyle name="Normal 2 3 2 2 3 2 2 2 4 2" xfId="11428" xr:uid="{00000000-0005-0000-0000-0000CD3C0000}"/>
    <cellStyle name="Normal 2 3 2 2 3 2 2 2 4 2 2" xfId="27724" xr:uid="{00000000-0005-0000-0000-0000CE3C0000}"/>
    <cellStyle name="Normal 2 3 2 2 3 2 2 2 4 3" xfId="19578" xr:uid="{00000000-0005-0000-0000-0000CF3C0000}"/>
    <cellStyle name="Normal 2 3 2 2 3 2 2 2 5" xfId="5817" xr:uid="{00000000-0005-0000-0000-0000D03C0000}"/>
    <cellStyle name="Normal 2 3 2 2 3 2 2 2 5 2" xfId="13963" xr:uid="{00000000-0005-0000-0000-0000D13C0000}"/>
    <cellStyle name="Normal 2 3 2 2 3 2 2 2 5 2 2" xfId="30259" xr:uid="{00000000-0005-0000-0000-0000D23C0000}"/>
    <cellStyle name="Normal 2 3 2 2 3 2 2 2 5 3" xfId="22113" xr:uid="{00000000-0005-0000-0000-0000D33C0000}"/>
    <cellStyle name="Normal 2 3 2 2 3 2 2 2 6" xfId="8664" xr:uid="{00000000-0005-0000-0000-0000D43C0000}"/>
    <cellStyle name="Normal 2 3 2 2 3 2 2 2 6 2" xfId="24960" xr:uid="{00000000-0005-0000-0000-0000D53C0000}"/>
    <cellStyle name="Normal 2 3 2 2 3 2 2 2 7" xfId="16814" xr:uid="{00000000-0005-0000-0000-0000D63C0000}"/>
    <cellStyle name="Normal 2 3 2 2 3 2 2 3" xfId="879" xr:uid="{00000000-0005-0000-0000-0000D73C0000}"/>
    <cellStyle name="Normal 2 3 2 2 3 2 2 3 2" xfId="2289" xr:uid="{00000000-0005-0000-0000-0000D83C0000}"/>
    <cellStyle name="Normal 2 3 2 2 3 2 2 3 2 2" xfId="4813" xr:uid="{00000000-0005-0000-0000-0000D93C0000}"/>
    <cellStyle name="Normal 2 3 2 2 3 2 2 3 2 2 2" xfId="12959" xr:uid="{00000000-0005-0000-0000-0000DA3C0000}"/>
    <cellStyle name="Normal 2 3 2 2 3 2 2 3 2 2 2 2" xfId="29255" xr:uid="{00000000-0005-0000-0000-0000DB3C0000}"/>
    <cellStyle name="Normal 2 3 2 2 3 2 2 3 2 2 3" xfId="21109" xr:uid="{00000000-0005-0000-0000-0000DC3C0000}"/>
    <cellStyle name="Normal 2 3 2 2 3 2 2 3 2 3" xfId="7588" xr:uid="{00000000-0005-0000-0000-0000DD3C0000}"/>
    <cellStyle name="Normal 2 3 2 2 3 2 2 3 2 3 2" xfId="15734" xr:uid="{00000000-0005-0000-0000-0000DE3C0000}"/>
    <cellStyle name="Normal 2 3 2 2 3 2 2 3 2 3 2 2" xfId="32030" xr:uid="{00000000-0005-0000-0000-0000DF3C0000}"/>
    <cellStyle name="Normal 2 3 2 2 3 2 2 3 2 3 3" xfId="23884" xr:uid="{00000000-0005-0000-0000-0000E03C0000}"/>
    <cellStyle name="Normal 2 3 2 2 3 2 2 3 2 4" xfId="10435" xr:uid="{00000000-0005-0000-0000-0000E13C0000}"/>
    <cellStyle name="Normal 2 3 2 2 3 2 2 3 2 4 2" xfId="26731" xr:uid="{00000000-0005-0000-0000-0000E23C0000}"/>
    <cellStyle name="Normal 2 3 2 2 3 2 2 3 2 5" xfId="18585" xr:uid="{00000000-0005-0000-0000-0000E33C0000}"/>
    <cellStyle name="Normal 2 3 2 2 3 2 2 3 3" xfId="3595" xr:uid="{00000000-0005-0000-0000-0000E43C0000}"/>
    <cellStyle name="Normal 2 3 2 2 3 2 2 3 3 2" xfId="11741" xr:uid="{00000000-0005-0000-0000-0000E53C0000}"/>
    <cellStyle name="Normal 2 3 2 2 3 2 2 3 3 2 2" xfId="28037" xr:uid="{00000000-0005-0000-0000-0000E63C0000}"/>
    <cellStyle name="Normal 2 3 2 2 3 2 2 3 3 3" xfId="19891" xr:uid="{00000000-0005-0000-0000-0000E73C0000}"/>
    <cellStyle name="Normal 2 3 2 2 3 2 2 3 4" xfId="6178" xr:uid="{00000000-0005-0000-0000-0000E83C0000}"/>
    <cellStyle name="Normal 2 3 2 2 3 2 2 3 4 2" xfId="14324" xr:uid="{00000000-0005-0000-0000-0000E93C0000}"/>
    <cellStyle name="Normal 2 3 2 2 3 2 2 3 4 2 2" xfId="30620" xr:uid="{00000000-0005-0000-0000-0000EA3C0000}"/>
    <cellStyle name="Normal 2 3 2 2 3 2 2 3 4 3" xfId="22474" xr:uid="{00000000-0005-0000-0000-0000EB3C0000}"/>
    <cellStyle name="Normal 2 3 2 2 3 2 2 3 5" xfId="9025" xr:uid="{00000000-0005-0000-0000-0000EC3C0000}"/>
    <cellStyle name="Normal 2 3 2 2 3 2 2 3 5 2" xfId="25321" xr:uid="{00000000-0005-0000-0000-0000ED3C0000}"/>
    <cellStyle name="Normal 2 3 2 2 3 2 2 3 6" xfId="17175" xr:uid="{00000000-0005-0000-0000-0000EE3C0000}"/>
    <cellStyle name="Normal 2 3 2 2 3 2 2 4" xfId="1584" xr:uid="{00000000-0005-0000-0000-0000EF3C0000}"/>
    <cellStyle name="Normal 2 3 2 2 3 2 2 4 2" xfId="4204" xr:uid="{00000000-0005-0000-0000-0000F03C0000}"/>
    <cellStyle name="Normal 2 3 2 2 3 2 2 4 2 2" xfId="12350" xr:uid="{00000000-0005-0000-0000-0000F13C0000}"/>
    <cellStyle name="Normal 2 3 2 2 3 2 2 4 2 2 2" xfId="28646" xr:uid="{00000000-0005-0000-0000-0000F23C0000}"/>
    <cellStyle name="Normal 2 3 2 2 3 2 2 4 2 3" xfId="20500" xr:uid="{00000000-0005-0000-0000-0000F33C0000}"/>
    <cellStyle name="Normal 2 3 2 2 3 2 2 4 3" xfId="6883" xr:uid="{00000000-0005-0000-0000-0000F43C0000}"/>
    <cellStyle name="Normal 2 3 2 2 3 2 2 4 3 2" xfId="15029" xr:uid="{00000000-0005-0000-0000-0000F53C0000}"/>
    <cellStyle name="Normal 2 3 2 2 3 2 2 4 3 2 2" xfId="31325" xr:uid="{00000000-0005-0000-0000-0000F63C0000}"/>
    <cellStyle name="Normal 2 3 2 2 3 2 2 4 3 3" xfId="23179" xr:uid="{00000000-0005-0000-0000-0000F73C0000}"/>
    <cellStyle name="Normal 2 3 2 2 3 2 2 4 4" xfId="9730" xr:uid="{00000000-0005-0000-0000-0000F83C0000}"/>
    <cellStyle name="Normal 2 3 2 2 3 2 2 4 4 2" xfId="26026" xr:uid="{00000000-0005-0000-0000-0000F93C0000}"/>
    <cellStyle name="Normal 2 3 2 2 3 2 2 4 5" xfId="17880" xr:uid="{00000000-0005-0000-0000-0000FA3C0000}"/>
    <cellStyle name="Normal 2 3 2 2 3 2 2 5" xfId="2986" xr:uid="{00000000-0005-0000-0000-0000FB3C0000}"/>
    <cellStyle name="Normal 2 3 2 2 3 2 2 5 2" xfId="11132" xr:uid="{00000000-0005-0000-0000-0000FC3C0000}"/>
    <cellStyle name="Normal 2 3 2 2 3 2 2 5 2 2" xfId="27428" xr:uid="{00000000-0005-0000-0000-0000FD3C0000}"/>
    <cellStyle name="Normal 2 3 2 2 3 2 2 5 3" xfId="19282" xr:uid="{00000000-0005-0000-0000-0000FE3C0000}"/>
    <cellStyle name="Normal 2 3 2 2 3 2 2 6" xfId="5473" xr:uid="{00000000-0005-0000-0000-0000FF3C0000}"/>
    <cellStyle name="Normal 2 3 2 2 3 2 2 6 2" xfId="13619" xr:uid="{00000000-0005-0000-0000-0000003D0000}"/>
    <cellStyle name="Normal 2 3 2 2 3 2 2 6 2 2" xfId="29915" xr:uid="{00000000-0005-0000-0000-0000013D0000}"/>
    <cellStyle name="Normal 2 3 2 2 3 2 2 6 3" xfId="21769" xr:uid="{00000000-0005-0000-0000-0000023D0000}"/>
    <cellStyle name="Normal 2 3 2 2 3 2 2 7" xfId="8320" xr:uid="{00000000-0005-0000-0000-0000033D0000}"/>
    <cellStyle name="Normal 2 3 2 2 3 2 2 7 2" xfId="24616" xr:uid="{00000000-0005-0000-0000-0000043D0000}"/>
    <cellStyle name="Normal 2 3 2 2 3 2 2 8" xfId="16470" xr:uid="{00000000-0005-0000-0000-0000053D0000}"/>
    <cellStyle name="Normal 2 3 2 2 3 2 3" xfId="249" xr:uid="{00000000-0005-0000-0000-0000063D0000}"/>
    <cellStyle name="Normal 2 3 2 2 3 2 3 2" xfId="593" xr:uid="{00000000-0005-0000-0000-0000073D0000}"/>
    <cellStyle name="Normal 2 3 2 2 3 2 3 2 2" xfId="1299" xr:uid="{00000000-0005-0000-0000-0000083D0000}"/>
    <cellStyle name="Normal 2 3 2 2 3 2 3 2 2 2" xfId="2709" xr:uid="{00000000-0005-0000-0000-0000093D0000}"/>
    <cellStyle name="Normal 2 3 2 2 3 2 3 2 2 2 2" xfId="5183" xr:uid="{00000000-0005-0000-0000-00000A3D0000}"/>
    <cellStyle name="Normal 2 3 2 2 3 2 3 2 2 2 2 2" xfId="13329" xr:uid="{00000000-0005-0000-0000-00000B3D0000}"/>
    <cellStyle name="Normal 2 3 2 2 3 2 3 2 2 2 2 2 2" xfId="29625" xr:uid="{00000000-0005-0000-0000-00000C3D0000}"/>
    <cellStyle name="Normal 2 3 2 2 3 2 3 2 2 2 2 3" xfId="21479" xr:uid="{00000000-0005-0000-0000-00000D3D0000}"/>
    <cellStyle name="Normal 2 3 2 2 3 2 3 2 2 2 3" xfId="8008" xr:uid="{00000000-0005-0000-0000-00000E3D0000}"/>
    <cellStyle name="Normal 2 3 2 2 3 2 3 2 2 2 3 2" xfId="16154" xr:uid="{00000000-0005-0000-0000-00000F3D0000}"/>
    <cellStyle name="Normal 2 3 2 2 3 2 3 2 2 2 3 2 2" xfId="32450" xr:uid="{00000000-0005-0000-0000-0000103D0000}"/>
    <cellStyle name="Normal 2 3 2 2 3 2 3 2 2 2 3 3" xfId="24304" xr:uid="{00000000-0005-0000-0000-0000113D0000}"/>
    <cellStyle name="Normal 2 3 2 2 3 2 3 2 2 2 4" xfId="10855" xr:uid="{00000000-0005-0000-0000-0000123D0000}"/>
    <cellStyle name="Normal 2 3 2 2 3 2 3 2 2 2 4 2" xfId="27151" xr:uid="{00000000-0005-0000-0000-0000133D0000}"/>
    <cellStyle name="Normal 2 3 2 2 3 2 3 2 2 2 5" xfId="19005" xr:uid="{00000000-0005-0000-0000-0000143D0000}"/>
    <cellStyle name="Normal 2 3 2 2 3 2 3 2 2 3" xfId="3965" xr:uid="{00000000-0005-0000-0000-0000153D0000}"/>
    <cellStyle name="Normal 2 3 2 2 3 2 3 2 2 3 2" xfId="12111" xr:uid="{00000000-0005-0000-0000-0000163D0000}"/>
    <cellStyle name="Normal 2 3 2 2 3 2 3 2 2 3 2 2" xfId="28407" xr:uid="{00000000-0005-0000-0000-0000173D0000}"/>
    <cellStyle name="Normal 2 3 2 2 3 2 3 2 2 3 3" xfId="20261" xr:uid="{00000000-0005-0000-0000-0000183D0000}"/>
    <cellStyle name="Normal 2 3 2 2 3 2 3 2 2 4" xfId="6598" xr:uid="{00000000-0005-0000-0000-0000193D0000}"/>
    <cellStyle name="Normal 2 3 2 2 3 2 3 2 2 4 2" xfId="14744" xr:uid="{00000000-0005-0000-0000-00001A3D0000}"/>
    <cellStyle name="Normal 2 3 2 2 3 2 3 2 2 4 2 2" xfId="31040" xr:uid="{00000000-0005-0000-0000-00001B3D0000}"/>
    <cellStyle name="Normal 2 3 2 2 3 2 3 2 2 4 3" xfId="22894" xr:uid="{00000000-0005-0000-0000-00001C3D0000}"/>
    <cellStyle name="Normal 2 3 2 2 3 2 3 2 2 5" xfId="9445" xr:uid="{00000000-0005-0000-0000-00001D3D0000}"/>
    <cellStyle name="Normal 2 3 2 2 3 2 3 2 2 5 2" xfId="25741" xr:uid="{00000000-0005-0000-0000-00001E3D0000}"/>
    <cellStyle name="Normal 2 3 2 2 3 2 3 2 2 6" xfId="17595" xr:uid="{00000000-0005-0000-0000-00001F3D0000}"/>
    <cellStyle name="Normal 2 3 2 2 3 2 3 2 3" xfId="2004" xr:uid="{00000000-0005-0000-0000-0000203D0000}"/>
    <cellStyle name="Normal 2 3 2 2 3 2 3 2 3 2" xfId="4574" xr:uid="{00000000-0005-0000-0000-0000213D0000}"/>
    <cellStyle name="Normal 2 3 2 2 3 2 3 2 3 2 2" xfId="12720" xr:uid="{00000000-0005-0000-0000-0000223D0000}"/>
    <cellStyle name="Normal 2 3 2 2 3 2 3 2 3 2 2 2" xfId="29016" xr:uid="{00000000-0005-0000-0000-0000233D0000}"/>
    <cellStyle name="Normal 2 3 2 2 3 2 3 2 3 2 3" xfId="20870" xr:uid="{00000000-0005-0000-0000-0000243D0000}"/>
    <cellStyle name="Normal 2 3 2 2 3 2 3 2 3 3" xfId="7303" xr:uid="{00000000-0005-0000-0000-0000253D0000}"/>
    <cellStyle name="Normal 2 3 2 2 3 2 3 2 3 3 2" xfId="15449" xr:uid="{00000000-0005-0000-0000-0000263D0000}"/>
    <cellStyle name="Normal 2 3 2 2 3 2 3 2 3 3 2 2" xfId="31745" xr:uid="{00000000-0005-0000-0000-0000273D0000}"/>
    <cellStyle name="Normal 2 3 2 2 3 2 3 2 3 3 3" xfId="23599" xr:uid="{00000000-0005-0000-0000-0000283D0000}"/>
    <cellStyle name="Normal 2 3 2 2 3 2 3 2 3 4" xfId="10150" xr:uid="{00000000-0005-0000-0000-0000293D0000}"/>
    <cellStyle name="Normal 2 3 2 2 3 2 3 2 3 4 2" xfId="26446" xr:uid="{00000000-0005-0000-0000-00002A3D0000}"/>
    <cellStyle name="Normal 2 3 2 2 3 2 3 2 3 5" xfId="18300" xr:uid="{00000000-0005-0000-0000-00002B3D0000}"/>
    <cellStyle name="Normal 2 3 2 2 3 2 3 2 4" xfId="3356" xr:uid="{00000000-0005-0000-0000-00002C3D0000}"/>
    <cellStyle name="Normal 2 3 2 2 3 2 3 2 4 2" xfId="11502" xr:uid="{00000000-0005-0000-0000-00002D3D0000}"/>
    <cellStyle name="Normal 2 3 2 2 3 2 3 2 4 2 2" xfId="27798" xr:uid="{00000000-0005-0000-0000-00002E3D0000}"/>
    <cellStyle name="Normal 2 3 2 2 3 2 3 2 4 3" xfId="19652" xr:uid="{00000000-0005-0000-0000-00002F3D0000}"/>
    <cellStyle name="Normal 2 3 2 2 3 2 3 2 5" xfId="5893" xr:uid="{00000000-0005-0000-0000-0000303D0000}"/>
    <cellStyle name="Normal 2 3 2 2 3 2 3 2 5 2" xfId="14039" xr:uid="{00000000-0005-0000-0000-0000313D0000}"/>
    <cellStyle name="Normal 2 3 2 2 3 2 3 2 5 2 2" xfId="30335" xr:uid="{00000000-0005-0000-0000-0000323D0000}"/>
    <cellStyle name="Normal 2 3 2 2 3 2 3 2 5 3" xfId="22189" xr:uid="{00000000-0005-0000-0000-0000333D0000}"/>
    <cellStyle name="Normal 2 3 2 2 3 2 3 2 6" xfId="8740" xr:uid="{00000000-0005-0000-0000-0000343D0000}"/>
    <cellStyle name="Normal 2 3 2 2 3 2 3 2 6 2" xfId="25036" xr:uid="{00000000-0005-0000-0000-0000353D0000}"/>
    <cellStyle name="Normal 2 3 2 2 3 2 3 2 7" xfId="16890" xr:uid="{00000000-0005-0000-0000-0000363D0000}"/>
    <cellStyle name="Normal 2 3 2 2 3 2 3 3" xfId="955" xr:uid="{00000000-0005-0000-0000-0000373D0000}"/>
    <cellStyle name="Normal 2 3 2 2 3 2 3 3 2" xfId="2365" xr:uid="{00000000-0005-0000-0000-0000383D0000}"/>
    <cellStyle name="Normal 2 3 2 2 3 2 3 3 2 2" xfId="4887" xr:uid="{00000000-0005-0000-0000-0000393D0000}"/>
    <cellStyle name="Normal 2 3 2 2 3 2 3 3 2 2 2" xfId="13033" xr:uid="{00000000-0005-0000-0000-00003A3D0000}"/>
    <cellStyle name="Normal 2 3 2 2 3 2 3 3 2 2 2 2" xfId="29329" xr:uid="{00000000-0005-0000-0000-00003B3D0000}"/>
    <cellStyle name="Normal 2 3 2 2 3 2 3 3 2 2 3" xfId="21183" xr:uid="{00000000-0005-0000-0000-00003C3D0000}"/>
    <cellStyle name="Normal 2 3 2 2 3 2 3 3 2 3" xfId="7664" xr:uid="{00000000-0005-0000-0000-00003D3D0000}"/>
    <cellStyle name="Normal 2 3 2 2 3 2 3 3 2 3 2" xfId="15810" xr:uid="{00000000-0005-0000-0000-00003E3D0000}"/>
    <cellStyle name="Normal 2 3 2 2 3 2 3 3 2 3 2 2" xfId="32106" xr:uid="{00000000-0005-0000-0000-00003F3D0000}"/>
    <cellStyle name="Normal 2 3 2 2 3 2 3 3 2 3 3" xfId="23960" xr:uid="{00000000-0005-0000-0000-0000403D0000}"/>
    <cellStyle name="Normal 2 3 2 2 3 2 3 3 2 4" xfId="10511" xr:uid="{00000000-0005-0000-0000-0000413D0000}"/>
    <cellStyle name="Normal 2 3 2 2 3 2 3 3 2 4 2" xfId="26807" xr:uid="{00000000-0005-0000-0000-0000423D0000}"/>
    <cellStyle name="Normal 2 3 2 2 3 2 3 3 2 5" xfId="18661" xr:uid="{00000000-0005-0000-0000-0000433D0000}"/>
    <cellStyle name="Normal 2 3 2 2 3 2 3 3 3" xfId="3669" xr:uid="{00000000-0005-0000-0000-0000443D0000}"/>
    <cellStyle name="Normal 2 3 2 2 3 2 3 3 3 2" xfId="11815" xr:uid="{00000000-0005-0000-0000-0000453D0000}"/>
    <cellStyle name="Normal 2 3 2 2 3 2 3 3 3 2 2" xfId="28111" xr:uid="{00000000-0005-0000-0000-0000463D0000}"/>
    <cellStyle name="Normal 2 3 2 2 3 2 3 3 3 3" xfId="19965" xr:uid="{00000000-0005-0000-0000-0000473D0000}"/>
    <cellStyle name="Normal 2 3 2 2 3 2 3 3 4" xfId="6254" xr:uid="{00000000-0005-0000-0000-0000483D0000}"/>
    <cellStyle name="Normal 2 3 2 2 3 2 3 3 4 2" xfId="14400" xr:uid="{00000000-0005-0000-0000-0000493D0000}"/>
    <cellStyle name="Normal 2 3 2 2 3 2 3 3 4 2 2" xfId="30696" xr:uid="{00000000-0005-0000-0000-00004A3D0000}"/>
    <cellStyle name="Normal 2 3 2 2 3 2 3 3 4 3" xfId="22550" xr:uid="{00000000-0005-0000-0000-00004B3D0000}"/>
    <cellStyle name="Normal 2 3 2 2 3 2 3 3 5" xfId="9101" xr:uid="{00000000-0005-0000-0000-00004C3D0000}"/>
    <cellStyle name="Normal 2 3 2 2 3 2 3 3 5 2" xfId="25397" xr:uid="{00000000-0005-0000-0000-00004D3D0000}"/>
    <cellStyle name="Normal 2 3 2 2 3 2 3 3 6" xfId="17251" xr:uid="{00000000-0005-0000-0000-00004E3D0000}"/>
    <cellStyle name="Normal 2 3 2 2 3 2 3 4" xfId="1660" xr:uid="{00000000-0005-0000-0000-00004F3D0000}"/>
    <cellStyle name="Normal 2 3 2 2 3 2 3 4 2" xfId="4278" xr:uid="{00000000-0005-0000-0000-0000503D0000}"/>
    <cellStyle name="Normal 2 3 2 2 3 2 3 4 2 2" xfId="12424" xr:uid="{00000000-0005-0000-0000-0000513D0000}"/>
    <cellStyle name="Normal 2 3 2 2 3 2 3 4 2 2 2" xfId="28720" xr:uid="{00000000-0005-0000-0000-0000523D0000}"/>
    <cellStyle name="Normal 2 3 2 2 3 2 3 4 2 3" xfId="20574" xr:uid="{00000000-0005-0000-0000-0000533D0000}"/>
    <cellStyle name="Normal 2 3 2 2 3 2 3 4 3" xfId="6959" xr:uid="{00000000-0005-0000-0000-0000543D0000}"/>
    <cellStyle name="Normal 2 3 2 2 3 2 3 4 3 2" xfId="15105" xr:uid="{00000000-0005-0000-0000-0000553D0000}"/>
    <cellStyle name="Normal 2 3 2 2 3 2 3 4 3 2 2" xfId="31401" xr:uid="{00000000-0005-0000-0000-0000563D0000}"/>
    <cellStyle name="Normal 2 3 2 2 3 2 3 4 3 3" xfId="23255" xr:uid="{00000000-0005-0000-0000-0000573D0000}"/>
    <cellStyle name="Normal 2 3 2 2 3 2 3 4 4" xfId="9806" xr:uid="{00000000-0005-0000-0000-0000583D0000}"/>
    <cellStyle name="Normal 2 3 2 2 3 2 3 4 4 2" xfId="26102" xr:uid="{00000000-0005-0000-0000-0000593D0000}"/>
    <cellStyle name="Normal 2 3 2 2 3 2 3 4 5" xfId="17956" xr:uid="{00000000-0005-0000-0000-00005A3D0000}"/>
    <cellStyle name="Normal 2 3 2 2 3 2 3 5" xfId="3060" xr:uid="{00000000-0005-0000-0000-00005B3D0000}"/>
    <cellStyle name="Normal 2 3 2 2 3 2 3 5 2" xfId="11206" xr:uid="{00000000-0005-0000-0000-00005C3D0000}"/>
    <cellStyle name="Normal 2 3 2 2 3 2 3 5 2 2" xfId="27502" xr:uid="{00000000-0005-0000-0000-00005D3D0000}"/>
    <cellStyle name="Normal 2 3 2 2 3 2 3 5 3" xfId="19356" xr:uid="{00000000-0005-0000-0000-00005E3D0000}"/>
    <cellStyle name="Normal 2 3 2 2 3 2 3 6" xfId="5549" xr:uid="{00000000-0005-0000-0000-00005F3D0000}"/>
    <cellStyle name="Normal 2 3 2 2 3 2 3 6 2" xfId="13695" xr:uid="{00000000-0005-0000-0000-0000603D0000}"/>
    <cellStyle name="Normal 2 3 2 2 3 2 3 6 2 2" xfId="29991" xr:uid="{00000000-0005-0000-0000-0000613D0000}"/>
    <cellStyle name="Normal 2 3 2 2 3 2 3 6 3" xfId="21845" xr:uid="{00000000-0005-0000-0000-0000623D0000}"/>
    <cellStyle name="Normal 2 3 2 2 3 2 3 7" xfId="8396" xr:uid="{00000000-0005-0000-0000-0000633D0000}"/>
    <cellStyle name="Normal 2 3 2 2 3 2 3 7 2" xfId="24692" xr:uid="{00000000-0005-0000-0000-0000643D0000}"/>
    <cellStyle name="Normal 2 3 2 2 3 2 3 8" xfId="16546" xr:uid="{00000000-0005-0000-0000-0000653D0000}"/>
    <cellStyle name="Normal 2 3 2 2 3 2 4" xfId="337" xr:uid="{00000000-0005-0000-0000-0000663D0000}"/>
    <cellStyle name="Normal 2 3 2 2 3 2 4 2" xfId="681" xr:uid="{00000000-0005-0000-0000-0000673D0000}"/>
    <cellStyle name="Normal 2 3 2 2 3 2 4 2 2" xfId="1387" xr:uid="{00000000-0005-0000-0000-0000683D0000}"/>
    <cellStyle name="Normal 2 3 2 2 3 2 4 2 2 2" xfId="2797" xr:uid="{00000000-0005-0000-0000-0000693D0000}"/>
    <cellStyle name="Normal 2 3 2 2 3 2 4 2 2 2 2" xfId="5257" xr:uid="{00000000-0005-0000-0000-00006A3D0000}"/>
    <cellStyle name="Normal 2 3 2 2 3 2 4 2 2 2 2 2" xfId="13403" xr:uid="{00000000-0005-0000-0000-00006B3D0000}"/>
    <cellStyle name="Normal 2 3 2 2 3 2 4 2 2 2 2 2 2" xfId="29699" xr:uid="{00000000-0005-0000-0000-00006C3D0000}"/>
    <cellStyle name="Normal 2 3 2 2 3 2 4 2 2 2 2 3" xfId="21553" xr:uid="{00000000-0005-0000-0000-00006D3D0000}"/>
    <cellStyle name="Normal 2 3 2 2 3 2 4 2 2 2 3" xfId="8096" xr:uid="{00000000-0005-0000-0000-00006E3D0000}"/>
    <cellStyle name="Normal 2 3 2 2 3 2 4 2 2 2 3 2" xfId="16242" xr:uid="{00000000-0005-0000-0000-00006F3D0000}"/>
    <cellStyle name="Normal 2 3 2 2 3 2 4 2 2 2 3 2 2" xfId="32538" xr:uid="{00000000-0005-0000-0000-0000703D0000}"/>
    <cellStyle name="Normal 2 3 2 2 3 2 4 2 2 2 3 3" xfId="24392" xr:uid="{00000000-0005-0000-0000-0000713D0000}"/>
    <cellStyle name="Normal 2 3 2 2 3 2 4 2 2 2 4" xfId="10943" xr:uid="{00000000-0005-0000-0000-0000723D0000}"/>
    <cellStyle name="Normal 2 3 2 2 3 2 4 2 2 2 4 2" xfId="27239" xr:uid="{00000000-0005-0000-0000-0000733D0000}"/>
    <cellStyle name="Normal 2 3 2 2 3 2 4 2 2 2 5" xfId="19093" xr:uid="{00000000-0005-0000-0000-0000743D0000}"/>
    <cellStyle name="Normal 2 3 2 2 3 2 4 2 2 3" xfId="4039" xr:uid="{00000000-0005-0000-0000-0000753D0000}"/>
    <cellStyle name="Normal 2 3 2 2 3 2 4 2 2 3 2" xfId="12185" xr:uid="{00000000-0005-0000-0000-0000763D0000}"/>
    <cellStyle name="Normal 2 3 2 2 3 2 4 2 2 3 2 2" xfId="28481" xr:uid="{00000000-0005-0000-0000-0000773D0000}"/>
    <cellStyle name="Normal 2 3 2 2 3 2 4 2 2 3 3" xfId="20335" xr:uid="{00000000-0005-0000-0000-0000783D0000}"/>
    <cellStyle name="Normal 2 3 2 2 3 2 4 2 2 4" xfId="6686" xr:uid="{00000000-0005-0000-0000-0000793D0000}"/>
    <cellStyle name="Normal 2 3 2 2 3 2 4 2 2 4 2" xfId="14832" xr:uid="{00000000-0005-0000-0000-00007A3D0000}"/>
    <cellStyle name="Normal 2 3 2 2 3 2 4 2 2 4 2 2" xfId="31128" xr:uid="{00000000-0005-0000-0000-00007B3D0000}"/>
    <cellStyle name="Normal 2 3 2 2 3 2 4 2 2 4 3" xfId="22982" xr:uid="{00000000-0005-0000-0000-00007C3D0000}"/>
    <cellStyle name="Normal 2 3 2 2 3 2 4 2 2 5" xfId="9533" xr:uid="{00000000-0005-0000-0000-00007D3D0000}"/>
    <cellStyle name="Normal 2 3 2 2 3 2 4 2 2 5 2" xfId="25829" xr:uid="{00000000-0005-0000-0000-00007E3D0000}"/>
    <cellStyle name="Normal 2 3 2 2 3 2 4 2 2 6" xfId="17683" xr:uid="{00000000-0005-0000-0000-00007F3D0000}"/>
    <cellStyle name="Normal 2 3 2 2 3 2 4 2 3" xfId="2092" xr:uid="{00000000-0005-0000-0000-0000803D0000}"/>
    <cellStyle name="Normal 2 3 2 2 3 2 4 2 3 2" xfId="4648" xr:uid="{00000000-0005-0000-0000-0000813D0000}"/>
    <cellStyle name="Normal 2 3 2 2 3 2 4 2 3 2 2" xfId="12794" xr:uid="{00000000-0005-0000-0000-0000823D0000}"/>
    <cellStyle name="Normal 2 3 2 2 3 2 4 2 3 2 2 2" xfId="29090" xr:uid="{00000000-0005-0000-0000-0000833D0000}"/>
    <cellStyle name="Normal 2 3 2 2 3 2 4 2 3 2 3" xfId="20944" xr:uid="{00000000-0005-0000-0000-0000843D0000}"/>
    <cellStyle name="Normal 2 3 2 2 3 2 4 2 3 3" xfId="7391" xr:uid="{00000000-0005-0000-0000-0000853D0000}"/>
    <cellStyle name="Normal 2 3 2 2 3 2 4 2 3 3 2" xfId="15537" xr:uid="{00000000-0005-0000-0000-0000863D0000}"/>
    <cellStyle name="Normal 2 3 2 2 3 2 4 2 3 3 2 2" xfId="31833" xr:uid="{00000000-0005-0000-0000-0000873D0000}"/>
    <cellStyle name="Normal 2 3 2 2 3 2 4 2 3 3 3" xfId="23687" xr:uid="{00000000-0005-0000-0000-0000883D0000}"/>
    <cellStyle name="Normal 2 3 2 2 3 2 4 2 3 4" xfId="10238" xr:uid="{00000000-0005-0000-0000-0000893D0000}"/>
    <cellStyle name="Normal 2 3 2 2 3 2 4 2 3 4 2" xfId="26534" xr:uid="{00000000-0005-0000-0000-00008A3D0000}"/>
    <cellStyle name="Normal 2 3 2 2 3 2 4 2 3 5" xfId="18388" xr:uid="{00000000-0005-0000-0000-00008B3D0000}"/>
    <cellStyle name="Normal 2 3 2 2 3 2 4 2 4" xfId="3430" xr:uid="{00000000-0005-0000-0000-00008C3D0000}"/>
    <cellStyle name="Normal 2 3 2 2 3 2 4 2 4 2" xfId="11576" xr:uid="{00000000-0005-0000-0000-00008D3D0000}"/>
    <cellStyle name="Normal 2 3 2 2 3 2 4 2 4 2 2" xfId="27872" xr:uid="{00000000-0005-0000-0000-00008E3D0000}"/>
    <cellStyle name="Normal 2 3 2 2 3 2 4 2 4 3" xfId="19726" xr:uid="{00000000-0005-0000-0000-00008F3D0000}"/>
    <cellStyle name="Normal 2 3 2 2 3 2 4 2 5" xfId="5981" xr:uid="{00000000-0005-0000-0000-0000903D0000}"/>
    <cellStyle name="Normal 2 3 2 2 3 2 4 2 5 2" xfId="14127" xr:uid="{00000000-0005-0000-0000-0000913D0000}"/>
    <cellStyle name="Normal 2 3 2 2 3 2 4 2 5 2 2" xfId="30423" xr:uid="{00000000-0005-0000-0000-0000923D0000}"/>
    <cellStyle name="Normal 2 3 2 2 3 2 4 2 5 3" xfId="22277" xr:uid="{00000000-0005-0000-0000-0000933D0000}"/>
    <cellStyle name="Normal 2 3 2 2 3 2 4 2 6" xfId="8828" xr:uid="{00000000-0005-0000-0000-0000943D0000}"/>
    <cellStyle name="Normal 2 3 2 2 3 2 4 2 6 2" xfId="25124" xr:uid="{00000000-0005-0000-0000-0000953D0000}"/>
    <cellStyle name="Normal 2 3 2 2 3 2 4 2 7" xfId="16978" xr:uid="{00000000-0005-0000-0000-0000963D0000}"/>
    <cellStyle name="Normal 2 3 2 2 3 2 4 3" xfId="1043" xr:uid="{00000000-0005-0000-0000-0000973D0000}"/>
    <cellStyle name="Normal 2 3 2 2 3 2 4 3 2" xfId="2453" xr:uid="{00000000-0005-0000-0000-0000983D0000}"/>
    <cellStyle name="Normal 2 3 2 2 3 2 4 3 2 2" xfId="4961" xr:uid="{00000000-0005-0000-0000-0000993D0000}"/>
    <cellStyle name="Normal 2 3 2 2 3 2 4 3 2 2 2" xfId="13107" xr:uid="{00000000-0005-0000-0000-00009A3D0000}"/>
    <cellStyle name="Normal 2 3 2 2 3 2 4 3 2 2 2 2" xfId="29403" xr:uid="{00000000-0005-0000-0000-00009B3D0000}"/>
    <cellStyle name="Normal 2 3 2 2 3 2 4 3 2 2 3" xfId="21257" xr:uid="{00000000-0005-0000-0000-00009C3D0000}"/>
    <cellStyle name="Normal 2 3 2 2 3 2 4 3 2 3" xfId="7752" xr:uid="{00000000-0005-0000-0000-00009D3D0000}"/>
    <cellStyle name="Normal 2 3 2 2 3 2 4 3 2 3 2" xfId="15898" xr:uid="{00000000-0005-0000-0000-00009E3D0000}"/>
    <cellStyle name="Normal 2 3 2 2 3 2 4 3 2 3 2 2" xfId="32194" xr:uid="{00000000-0005-0000-0000-00009F3D0000}"/>
    <cellStyle name="Normal 2 3 2 2 3 2 4 3 2 3 3" xfId="24048" xr:uid="{00000000-0005-0000-0000-0000A03D0000}"/>
    <cellStyle name="Normal 2 3 2 2 3 2 4 3 2 4" xfId="10599" xr:uid="{00000000-0005-0000-0000-0000A13D0000}"/>
    <cellStyle name="Normal 2 3 2 2 3 2 4 3 2 4 2" xfId="26895" xr:uid="{00000000-0005-0000-0000-0000A23D0000}"/>
    <cellStyle name="Normal 2 3 2 2 3 2 4 3 2 5" xfId="18749" xr:uid="{00000000-0005-0000-0000-0000A33D0000}"/>
    <cellStyle name="Normal 2 3 2 2 3 2 4 3 3" xfId="3743" xr:uid="{00000000-0005-0000-0000-0000A43D0000}"/>
    <cellStyle name="Normal 2 3 2 2 3 2 4 3 3 2" xfId="11889" xr:uid="{00000000-0005-0000-0000-0000A53D0000}"/>
    <cellStyle name="Normal 2 3 2 2 3 2 4 3 3 2 2" xfId="28185" xr:uid="{00000000-0005-0000-0000-0000A63D0000}"/>
    <cellStyle name="Normal 2 3 2 2 3 2 4 3 3 3" xfId="20039" xr:uid="{00000000-0005-0000-0000-0000A73D0000}"/>
    <cellStyle name="Normal 2 3 2 2 3 2 4 3 4" xfId="6342" xr:uid="{00000000-0005-0000-0000-0000A83D0000}"/>
    <cellStyle name="Normal 2 3 2 2 3 2 4 3 4 2" xfId="14488" xr:uid="{00000000-0005-0000-0000-0000A93D0000}"/>
    <cellStyle name="Normal 2 3 2 2 3 2 4 3 4 2 2" xfId="30784" xr:uid="{00000000-0005-0000-0000-0000AA3D0000}"/>
    <cellStyle name="Normal 2 3 2 2 3 2 4 3 4 3" xfId="22638" xr:uid="{00000000-0005-0000-0000-0000AB3D0000}"/>
    <cellStyle name="Normal 2 3 2 2 3 2 4 3 5" xfId="9189" xr:uid="{00000000-0005-0000-0000-0000AC3D0000}"/>
    <cellStyle name="Normal 2 3 2 2 3 2 4 3 5 2" xfId="25485" xr:uid="{00000000-0005-0000-0000-0000AD3D0000}"/>
    <cellStyle name="Normal 2 3 2 2 3 2 4 3 6" xfId="17339" xr:uid="{00000000-0005-0000-0000-0000AE3D0000}"/>
    <cellStyle name="Normal 2 3 2 2 3 2 4 4" xfId="1748" xr:uid="{00000000-0005-0000-0000-0000AF3D0000}"/>
    <cellStyle name="Normal 2 3 2 2 3 2 4 4 2" xfId="4352" xr:uid="{00000000-0005-0000-0000-0000B03D0000}"/>
    <cellStyle name="Normal 2 3 2 2 3 2 4 4 2 2" xfId="12498" xr:uid="{00000000-0005-0000-0000-0000B13D0000}"/>
    <cellStyle name="Normal 2 3 2 2 3 2 4 4 2 2 2" xfId="28794" xr:uid="{00000000-0005-0000-0000-0000B23D0000}"/>
    <cellStyle name="Normal 2 3 2 2 3 2 4 4 2 3" xfId="20648" xr:uid="{00000000-0005-0000-0000-0000B33D0000}"/>
    <cellStyle name="Normal 2 3 2 2 3 2 4 4 3" xfId="7047" xr:uid="{00000000-0005-0000-0000-0000B43D0000}"/>
    <cellStyle name="Normal 2 3 2 2 3 2 4 4 3 2" xfId="15193" xr:uid="{00000000-0005-0000-0000-0000B53D0000}"/>
    <cellStyle name="Normal 2 3 2 2 3 2 4 4 3 2 2" xfId="31489" xr:uid="{00000000-0005-0000-0000-0000B63D0000}"/>
    <cellStyle name="Normal 2 3 2 2 3 2 4 4 3 3" xfId="23343" xr:uid="{00000000-0005-0000-0000-0000B73D0000}"/>
    <cellStyle name="Normal 2 3 2 2 3 2 4 4 4" xfId="9894" xr:uid="{00000000-0005-0000-0000-0000B83D0000}"/>
    <cellStyle name="Normal 2 3 2 2 3 2 4 4 4 2" xfId="26190" xr:uid="{00000000-0005-0000-0000-0000B93D0000}"/>
    <cellStyle name="Normal 2 3 2 2 3 2 4 4 5" xfId="18044" xr:uid="{00000000-0005-0000-0000-0000BA3D0000}"/>
    <cellStyle name="Normal 2 3 2 2 3 2 4 5" xfId="3134" xr:uid="{00000000-0005-0000-0000-0000BB3D0000}"/>
    <cellStyle name="Normal 2 3 2 2 3 2 4 5 2" xfId="11280" xr:uid="{00000000-0005-0000-0000-0000BC3D0000}"/>
    <cellStyle name="Normal 2 3 2 2 3 2 4 5 2 2" xfId="27576" xr:uid="{00000000-0005-0000-0000-0000BD3D0000}"/>
    <cellStyle name="Normal 2 3 2 2 3 2 4 5 3" xfId="19430" xr:uid="{00000000-0005-0000-0000-0000BE3D0000}"/>
    <cellStyle name="Normal 2 3 2 2 3 2 4 6" xfId="5637" xr:uid="{00000000-0005-0000-0000-0000BF3D0000}"/>
    <cellStyle name="Normal 2 3 2 2 3 2 4 6 2" xfId="13783" xr:uid="{00000000-0005-0000-0000-0000C03D0000}"/>
    <cellStyle name="Normal 2 3 2 2 3 2 4 6 2 2" xfId="30079" xr:uid="{00000000-0005-0000-0000-0000C13D0000}"/>
    <cellStyle name="Normal 2 3 2 2 3 2 4 6 3" xfId="21933" xr:uid="{00000000-0005-0000-0000-0000C23D0000}"/>
    <cellStyle name="Normal 2 3 2 2 3 2 4 7" xfId="8484" xr:uid="{00000000-0005-0000-0000-0000C33D0000}"/>
    <cellStyle name="Normal 2 3 2 2 3 2 4 7 2" xfId="24780" xr:uid="{00000000-0005-0000-0000-0000C43D0000}"/>
    <cellStyle name="Normal 2 3 2 2 3 2 4 8" xfId="16634" xr:uid="{00000000-0005-0000-0000-0000C53D0000}"/>
    <cellStyle name="Normal 2 3 2 2 3 2 5" xfId="427" xr:uid="{00000000-0005-0000-0000-0000C63D0000}"/>
    <cellStyle name="Normal 2 3 2 2 3 2 5 2" xfId="1133" xr:uid="{00000000-0005-0000-0000-0000C73D0000}"/>
    <cellStyle name="Normal 2 3 2 2 3 2 5 2 2" xfId="2543" xr:uid="{00000000-0005-0000-0000-0000C83D0000}"/>
    <cellStyle name="Normal 2 3 2 2 3 2 5 2 2 2" xfId="5035" xr:uid="{00000000-0005-0000-0000-0000C93D0000}"/>
    <cellStyle name="Normal 2 3 2 2 3 2 5 2 2 2 2" xfId="13181" xr:uid="{00000000-0005-0000-0000-0000CA3D0000}"/>
    <cellStyle name="Normal 2 3 2 2 3 2 5 2 2 2 2 2" xfId="29477" xr:uid="{00000000-0005-0000-0000-0000CB3D0000}"/>
    <cellStyle name="Normal 2 3 2 2 3 2 5 2 2 2 3" xfId="21331" xr:uid="{00000000-0005-0000-0000-0000CC3D0000}"/>
    <cellStyle name="Normal 2 3 2 2 3 2 5 2 2 3" xfId="7842" xr:uid="{00000000-0005-0000-0000-0000CD3D0000}"/>
    <cellStyle name="Normal 2 3 2 2 3 2 5 2 2 3 2" xfId="15988" xr:uid="{00000000-0005-0000-0000-0000CE3D0000}"/>
    <cellStyle name="Normal 2 3 2 2 3 2 5 2 2 3 2 2" xfId="32284" xr:uid="{00000000-0005-0000-0000-0000CF3D0000}"/>
    <cellStyle name="Normal 2 3 2 2 3 2 5 2 2 3 3" xfId="24138" xr:uid="{00000000-0005-0000-0000-0000D03D0000}"/>
    <cellStyle name="Normal 2 3 2 2 3 2 5 2 2 4" xfId="10689" xr:uid="{00000000-0005-0000-0000-0000D13D0000}"/>
    <cellStyle name="Normal 2 3 2 2 3 2 5 2 2 4 2" xfId="26985" xr:uid="{00000000-0005-0000-0000-0000D23D0000}"/>
    <cellStyle name="Normal 2 3 2 2 3 2 5 2 2 5" xfId="18839" xr:uid="{00000000-0005-0000-0000-0000D33D0000}"/>
    <cellStyle name="Normal 2 3 2 2 3 2 5 2 3" xfId="3817" xr:uid="{00000000-0005-0000-0000-0000D43D0000}"/>
    <cellStyle name="Normal 2 3 2 2 3 2 5 2 3 2" xfId="11963" xr:uid="{00000000-0005-0000-0000-0000D53D0000}"/>
    <cellStyle name="Normal 2 3 2 2 3 2 5 2 3 2 2" xfId="28259" xr:uid="{00000000-0005-0000-0000-0000D63D0000}"/>
    <cellStyle name="Normal 2 3 2 2 3 2 5 2 3 3" xfId="20113" xr:uid="{00000000-0005-0000-0000-0000D73D0000}"/>
    <cellStyle name="Normal 2 3 2 2 3 2 5 2 4" xfId="6432" xr:uid="{00000000-0005-0000-0000-0000D83D0000}"/>
    <cellStyle name="Normal 2 3 2 2 3 2 5 2 4 2" xfId="14578" xr:uid="{00000000-0005-0000-0000-0000D93D0000}"/>
    <cellStyle name="Normal 2 3 2 2 3 2 5 2 4 2 2" xfId="30874" xr:uid="{00000000-0005-0000-0000-0000DA3D0000}"/>
    <cellStyle name="Normal 2 3 2 2 3 2 5 2 4 3" xfId="22728" xr:uid="{00000000-0005-0000-0000-0000DB3D0000}"/>
    <cellStyle name="Normal 2 3 2 2 3 2 5 2 5" xfId="9279" xr:uid="{00000000-0005-0000-0000-0000DC3D0000}"/>
    <cellStyle name="Normal 2 3 2 2 3 2 5 2 5 2" xfId="25575" xr:uid="{00000000-0005-0000-0000-0000DD3D0000}"/>
    <cellStyle name="Normal 2 3 2 2 3 2 5 2 6" xfId="17429" xr:uid="{00000000-0005-0000-0000-0000DE3D0000}"/>
    <cellStyle name="Normal 2 3 2 2 3 2 5 3" xfId="1838" xr:uid="{00000000-0005-0000-0000-0000DF3D0000}"/>
    <cellStyle name="Normal 2 3 2 2 3 2 5 3 2" xfId="4426" xr:uid="{00000000-0005-0000-0000-0000E03D0000}"/>
    <cellStyle name="Normal 2 3 2 2 3 2 5 3 2 2" xfId="12572" xr:uid="{00000000-0005-0000-0000-0000E13D0000}"/>
    <cellStyle name="Normal 2 3 2 2 3 2 5 3 2 2 2" xfId="28868" xr:uid="{00000000-0005-0000-0000-0000E23D0000}"/>
    <cellStyle name="Normal 2 3 2 2 3 2 5 3 2 3" xfId="20722" xr:uid="{00000000-0005-0000-0000-0000E33D0000}"/>
    <cellStyle name="Normal 2 3 2 2 3 2 5 3 3" xfId="7137" xr:uid="{00000000-0005-0000-0000-0000E43D0000}"/>
    <cellStyle name="Normal 2 3 2 2 3 2 5 3 3 2" xfId="15283" xr:uid="{00000000-0005-0000-0000-0000E53D0000}"/>
    <cellStyle name="Normal 2 3 2 2 3 2 5 3 3 2 2" xfId="31579" xr:uid="{00000000-0005-0000-0000-0000E63D0000}"/>
    <cellStyle name="Normal 2 3 2 2 3 2 5 3 3 3" xfId="23433" xr:uid="{00000000-0005-0000-0000-0000E73D0000}"/>
    <cellStyle name="Normal 2 3 2 2 3 2 5 3 4" xfId="9984" xr:uid="{00000000-0005-0000-0000-0000E83D0000}"/>
    <cellStyle name="Normal 2 3 2 2 3 2 5 3 4 2" xfId="26280" xr:uid="{00000000-0005-0000-0000-0000E93D0000}"/>
    <cellStyle name="Normal 2 3 2 2 3 2 5 3 5" xfId="18134" xr:uid="{00000000-0005-0000-0000-0000EA3D0000}"/>
    <cellStyle name="Normal 2 3 2 2 3 2 5 4" xfId="3208" xr:uid="{00000000-0005-0000-0000-0000EB3D0000}"/>
    <cellStyle name="Normal 2 3 2 2 3 2 5 4 2" xfId="11354" xr:uid="{00000000-0005-0000-0000-0000EC3D0000}"/>
    <cellStyle name="Normal 2 3 2 2 3 2 5 4 2 2" xfId="27650" xr:uid="{00000000-0005-0000-0000-0000ED3D0000}"/>
    <cellStyle name="Normal 2 3 2 2 3 2 5 4 3" xfId="19504" xr:uid="{00000000-0005-0000-0000-0000EE3D0000}"/>
    <cellStyle name="Normal 2 3 2 2 3 2 5 5" xfId="5727" xr:uid="{00000000-0005-0000-0000-0000EF3D0000}"/>
    <cellStyle name="Normal 2 3 2 2 3 2 5 5 2" xfId="13873" xr:uid="{00000000-0005-0000-0000-0000F03D0000}"/>
    <cellStyle name="Normal 2 3 2 2 3 2 5 5 2 2" xfId="30169" xr:uid="{00000000-0005-0000-0000-0000F13D0000}"/>
    <cellStyle name="Normal 2 3 2 2 3 2 5 5 3" xfId="22023" xr:uid="{00000000-0005-0000-0000-0000F23D0000}"/>
    <cellStyle name="Normal 2 3 2 2 3 2 5 6" xfId="8574" xr:uid="{00000000-0005-0000-0000-0000F33D0000}"/>
    <cellStyle name="Normal 2 3 2 2 3 2 5 6 2" xfId="24870" xr:uid="{00000000-0005-0000-0000-0000F43D0000}"/>
    <cellStyle name="Normal 2 3 2 2 3 2 5 7" xfId="16724" xr:uid="{00000000-0005-0000-0000-0000F53D0000}"/>
    <cellStyle name="Normal 2 3 2 2 3 2 6" xfId="789" xr:uid="{00000000-0005-0000-0000-0000F63D0000}"/>
    <cellStyle name="Normal 2 3 2 2 3 2 6 2" xfId="2199" xr:uid="{00000000-0005-0000-0000-0000F73D0000}"/>
    <cellStyle name="Normal 2 3 2 2 3 2 6 2 2" xfId="4739" xr:uid="{00000000-0005-0000-0000-0000F83D0000}"/>
    <cellStyle name="Normal 2 3 2 2 3 2 6 2 2 2" xfId="12885" xr:uid="{00000000-0005-0000-0000-0000F93D0000}"/>
    <cellStyle name="Normal 2 3 2 2 3 2 6 2 2 2 2" xfId="29181" xr:uid="{00000000-0005-0000-0000-0000FA3D0000}"/>
    <cellStyle name="Normal 2 3 2 2 3 2 6 2 2 3" xfId="21035" xr:uid="{00000000-0005-0000-0000-0000FB3D0000}"/>
    <cellStyle name="Normal 2 3 2 2 3 2 6 2 3" xfId="7498" xr:uid="{00000000-0005-0000-0000-0000FC3D0000}"/>
    <cellStyle name="Normal 2 3 2 2 3 2 6 2 3 2" xfId="15644" xr:uid="{00000000-0005-0000-0000-0000FD3D0000}"/>
    <cellStyle name="Normal 2 3 2 2 3 2 6 2 3 2 2" xfId="31940" xr:uid="{00000000-0005-0000-0000-0000FE3D0000}"/>
    <cellStyle name="Normal 2 3 2 2 3 2 6 2 3 3" xfId="23794" xr:uid="{00000000-0005-0000-0000-0000FF3D0000}"/>
    <cellStyle name="Normal 2 3 2 2 3 2 6 2 4" xfId="10345" xr:uid="{00000000-0005-0000-0000-0000003E0000}"/>
    <cellStyle name="Normal 2 3 2 2 3 2 6 2 4 2" xfId="26641" xr:uid="{00000000-0005-0000-0000-0000013E0000}"/>
    <cellStyle name="Normal 2 3 2 2 3 2 6 2 5" xfId="18495" xr:uid="{00000000-0005-0000-0000-0000023E0000}"/>
    <cellStyle name="Normal 2 3 2 2 3 2 6 3" xfId="3521" xr:uid="{00000000-0005-0000-0000-0000033E0000}"/>
    <cellStyle name="Normal 2 3 2 2 3 2 6 3 2" xfId="11667" xr:uid="{00000000-0005-0000-0000-0000043E0000}"/>
    <cellStyle name="Normal 2 3 2 2 3 2 6 3 2 2" xfId="27963" xr:uid="{00000000-0005-0000-0000-0000053E0000}"/>
    <cellStyle name="Normal 2 3 2 2 3 2 6 3 3" xfId="19817" xr:uid="{00000000-0005-0000-0000-0000063E0000}"/>
    <cellStyle name="Normal 2 3 2 2 3 2 6 4" xfId="6088" xr:uid="{00000000-0005-0000-0000-0000073E0000}"/>
    <cellStyle name="Normal 2 3 2 2 3 2 6 4 2" xfId="14234" xr:uid="{00000000-0005-0000-0000-0000083E0000}"/>
    <cellStyle name="Normal 2 3 2 2 3 2 6 4 2 2" xfId="30530" xr:uid="{00000000-0005-0000-0000-0000093E0000}"/>
    <cellStyle name="Normal 2 3 2 2 3 2 6 4 3" xfId="22384" xr:uid="{00000000-0005-0000-0000-00000A3E0000}"/>
    <cellStyle name="Normal 2 3 2 2 3 2 6 5" xfId="8935" xr:uid="{00000000-0005-0000-0000-00000B3E0000}"/>
    <cellStyle name="Normal 2 3 2 2 3 2 6 5 2" xfId="25231" xr:uid="{00000000-0005-0000-0000-00000C3E0000}"/>
    <cellStyle name="Normal 2 3 2 2 3 2 6 6" xfId="17085" xr:uid="{00000000-0005-0000-0000-00000D3E0000}"/>
    <cellStyle name="Normal 2 3 2 2 3 2 7" xfId="1494" xr:uid="{00000000-0005-0000-0000-00000E3E0000}"/>
    <cellStyle name="Normal 2 3 2 2 3 2 7 2" xfId="4130" xr:uid="{00000000-0005-0000-0000-00000F3E0000}"/>
    <cellStyle name="Normal 2 3 2 2 3 2 7 2 2" xfId="12276" xr:uid="{00000000-0005-0000-0000-0000103E0000}"/>
    <cellStyle name="Normal 2 3 2 2 3 2 7 2 2 2" xfId="28572" xr:uid="{00000000-0005-0000-0000-0000113E0000}"/>
    <cellStyle name="Normal 2 3 2 2 3 2 7 2 3" xfId="20426" xr:uid="{00000000-0005-0000-0000-0000123E0000}"/>
    <cellStyle name="Normal 2 3 2 2 3 2 7 3" xfId="6793" xr:uid="{00000000-0005-0000-0000-0000133E0000}"/>
    <cellStyle name="Normal 2 3 2 2 3 2 7 3 2" xfId="14939" xr:uid="{00000000-0005-0000-0000-0000143E0000}"/>
    <cellStyle name="Normal 2 3 2 2 3 2 7 3 2 2" xfId="31235" xr:uid="{00000000-0005-0000-0000-0000153E0000}"/>
    <cellStyle name="Normal 2 3 2 2 3 2 7 3 3" xfId="23089" xr:uid="{00000000-0005-0000-0000-0000163E0000}"/>
    <cellStyle name="Normal 2 3 2 2 3 2 7 4" xfId="9640" xr:uid="{00000000-0005-0000-0000-0000173E0000}"/>
    <cellStyle name="Normal 2 3 2 2 3 2 7 4 2" xfId="25936" xr:uid="{00000000-0005-0000-0000-0000183E0000}"/>
    <cellStyle name="Normal 2 3 2 2 3 2 7 5" xfId="17790" xr:uid="{00000000-0005-0000-0000-0000193E0000}"/>
    <cellStyle name="Normal 2 3 2 2 3 2 8" xfId="2912" xr:uid="{00000000-0005-0000-0000-00001A3E0000}"/>
    <cellStyle name="Normal 2 3 2 2 3 2 8 2" xfId="11058" xr:uid="{00000000-0005-0000-0000-00001B3E0000}"/>
    <cellStyle name="Normal 2 3 2 2 3 2 8 2 2" xfId="27354" xr:uid="{00000000-0005-0000-0000-00001C3E0000}"/>
    <cellStyle name="Normal 2 3 2 2 3 2 8 3" xfId="19208" xr:uid="{00000000-0005-0000-0000-00001D3E0000}"/>
    <cellStyle name="Normal 2 3 2 2 3 2 9" xfId="5383" xr:uid="{00000000-0005-0000-0000-00001E3E0000}"/>
    <cellStyle name="Normal 2 3 2 2 3 2 9 2" xfId="13529" xr:uid="{00000000-0005-0000-0000-00001F3E0000}"/>
    <cellStyle name="Normal 2 3 2 2 3 2 9 2 2" xfId="29825" xr:uid="{00000000-0005-0000-0000-0000203E0000}"/>
    <cellStyle name="Normal 2 3 2 2 3 2 9 3" xfId="21679" xr:uid="{00000000-0005-0000-0000-0000213E0000}"/>
    <cellStyle name="Normal 2 3 2 2 3 3" xfId="129" xr:uid="{00000000-0005-0000-0000-0000223E0000}"/>
    <cellStyle name="Normal 2 3 2 2 3 3 2" xfId="473" xr:uid="{00000000-0005-0000-0000-0000233E0000}"/>
    <cellStyle name="Normal 2 3 2 2 3 3 2 2" xfId="1179" xr:uid="{00000000-0005-0000-0000-0000243E0000}"/>
    <cellStyle name="Normal 2 3 2 2 3 3 2 2 2" xfId="2589" xr:uid="{00000000-0005-0000-0000-0000253E0000}"/>
    <cellStyle name="Normal 2 3 2 2 3 3 2 2 2 2" xfId="5073" xr:uid="{00000000-0005-0000-0000-0000263E0000}"/>
    <cellStyle name="Normal 2 3 2 2 3 3 2 2 2 2 2" xfId="13219" xr:uid="{00000000-0005-0000-0000-0000273E0000}"/>
    <cellStyle name="Normal 2 3 2 2 3 3 2 2 2 2 2 2" xfId="29515" xr:uid="{00000000-0005-0000-0000-0000283E0000}"/>
    <cellStyle name="Normal 2 3 2 2 3 3 2 2 2 2 3" xfId="21369" xr:uid="{00000000-0005-0000-0000-0000293E0000}"/>
    <cellStyle name="Normal 2 3 2 2 3 3 2 2 2 3" xfId="7888" xr:uid="{00000000-0005-0000-0000-00002A3E0000}"/>
    <cellStyle name="Normal 2 3 2 2 3 3 2 2 2 3 2" xfId="16034" xr:uid="{00000000-0005-0000-0000-00002B3E0000}"/>
    <cellStyle name="Normal 2 3 2 2 3 3 2 2 2 3 2 2" xfId="32330" xr:uid="{00000000-0005-0000-0000-00002C3E0000}"/>
    <cellStyle name="Normal 2 3 2 2 3 3 2 2 2 3 3" xfId="24184" xr:uid="{00000000-0005-0000-0000-00002D3E0000}"/>
    <cellStyle name="Normal 2 3 2 2 3 3 2 2 2 4" xfId="10735" xr:uid="{00000000-0005-0000-0000-00002E3E0000}"/>
    <cellStyle name="Normal 2 3 2 2 3 3 2 2 2 4 2" xfId="27031" xr:uid="{00000000-0005-0000-0000-00002F3E0000}"/>
    <cellStyle name="Normal 2 3 2 2 3 3 2 2 2 5" xfId="18885" xr:uid="{00000000-0005-0000-0000-0000303E0000}"/>
    <cellStyle name="Normal 2 3 2 2 3 3 2 2 3" xfId="3855" xr:uid="{00000000-0005-0000-0000-0000313E0000}"/>
    <cellStyle name="Normal 2 3 2 2 3 3 2 2 3 2" xfId="12001" xr:uid="{00000000-0005-0000-0000-0000323E0000}"/>
    <cellStyle name="Normal 2 3 2 2 3 3 2 2 3 2 2" xfId="28297" xr:uid="{00000000-0005-0000-0000-0000333E0000}"/>
    <cellStyle name="Normal 2 3 2 2 3 3 2 2 3 3" xfId="20151" xr:uid="{00000000-0005-0000-0000-0000343E0000}"/>
    <cellStyle name="Normal 2 3 2 2 3 3 2 2 4" xfId="6478" xr:uid="{00000000-0005-0000-0000-0000353E0000}"/>
    <cellStyle name="Normal 2 3 2 2 3 3 2 2 4 2" xfId="14624" xr:uid="{00000000-0005-0000-0000-0000363E0000}"/>
    <cellStyle name="Normal 2 3 2 2 3 3 2 2 4 2 2" xfId="30920" xr:uid="{00000000-0005-0000-0000-0000373E0000}"/>
    <cellStyle name="Normal 2 3 2 2 3 3 2 2 4 3" xfId="22774" xr:uid="{00000000-0005-0000-0000-0000383E0000}"/>
    <cellStyle name="Normal 2 3 2 2 3 3 2 2 5" xfId="9325" xr:uid="{00000000-0005-0000-0000-0000393E0000}"/>
    <cellStyle name="Normal 2 3 2 2 3 3 2 2 5 2" xfId="25621" xr:uid="{00000000-0005-0000-0000-00003A3E0000}"/>
    <cellStyle name="Normal 2 3 2 2 3 3 2 2 6" xfId="17475" xr:uid="{00000000-0005-0000-0000-00003B3E0000}"/>
    <cellStyle name="Normal 2 3 2 2 3 3 2 3" xfId="1884" xr:uid="{00000000-0005-0000-0000-00003C3E0000}"/>
    <cellStyle name="Normal 2 3 2 2 3 3 2 3 2" xfId="4464" xr:uid="{00000000-0005-0000-0000-00003D3E0000}"/>
    <cellStyle name="Normal 2 3 2 2 3 3 2 3 2 2" xfId="12610" xr:uid="{00000000-0005-0000-0000-00003E3E0000}"/>
    <cellStyle name="Normal 2 3 2 2 3 3 2 3 2 2 2" xfId="28906" xr:uid="{00000000-0005-0000-0000-00003F3E0000}"/>
    <cellStyle name="Normal 2 3 2 2 3 3 2 3 2 3" xfId="20760" xr:uid="{00000000-0005-0000-0000-0000403E0000}"/>
    <cellStyle name="Normal 2 3 2 2 3 3 2 3 3" xfId="7183" xr:uid="{00000000-0005-0000-0000-0000413E0000}"/>
    <cellStyle name="Normal 2 3 2 2 3 3 2 3 3 2" xfId="15329" xr:uid="{00000000-0005-0000-0000-0000423E0000}"/>
    <cellStyle name="Normal 2 3 2 2 3 3 2 3 3 2 2" xfId="31625" xr:uid="{00000000-0005-0000-0000-0000433E0000}"/>
    <cellStyle name="Normal 2 3 2 2 3 3 2 3 3 3" xfId="23479" xr:uid="{00000000-0005-0000-0000-0000443E0000}"/>
    <cellStyle name="Normal 2 3 2 2 3 3 2 3 4" xfId="10030" xr:uid="{00000000-0005-0000-0000-0000453E0000}"/>
    <cellStyle name="Normal 2 3 2 2 3 3 2 3 4 2" xfId="26326" xr:uid="{00000000-0005-0000-0000-0000463E0000}"/>
    <cellStyle name="Normal 2 3 2 2 3 3 2 3 5" xfId="18180" xr:uid="{00000000-0005-0000-0000-0000473E0000}"/>
    <cellStyle name="Normal 2 3 2 2 3 3 2 4" xfId="3246" xr:uid="{00000000-0005-0000-0000-0000483E0000}"/>
    <cellStyle name="Normal 2 3 2 2 3 3 2 4 2" xfId="11392" xr:uid="{00000000-0005-0000-0000-0000493E0000}"/>
    <cellStyle name="Normal 2 3 2 2 3 3 2 4 2 2" xfId="27688" xr:uid="{00000000-0005-0000-0000-00004A3E0000}"/>
    <cellStyle name="Normal 2 3 2 2 3 3 2 4 3" xfId="19542" xr:uid="{00000000-0005-0000-0000-00004B3E0000}"/>
    <cellStyle name="Normal 2 3 2 2 3 3 2 5" xfId="5773" xr:uid="{00000000-0005-0000-0000-00004C3E0000}"/>
    <cellStyle name="Normal 2 3 2 2 3 3 2 5 2" xfId="13919" xr:uid="{00000000-0005-0000-0000-00004D3E0000}"/>
    <cellStyle name="Normal 2 3 2 2 3 3 2 5 2 2" xfId="30215" xr:uid="{00000000-0005-0000-0000-00004E3E0000}"/>
    <cellStyle name="Normal 2 3 2 2 3 3 2 5 3" xfId="22069" xr:uid="{00000000-0005-0000-0000-00004F3E0000}"/>
    <cellStyle name="Normal 2 3 2 2 3 3 2 6" xfId="8620" xr:uid="{00000000-0005-0000-0000-0000503E0000}"/>
    <cellStyle name="Normal 2 3 2 2 3 3 2 6 2" xfId="24916" xr:uid="{00000000-0005-0000-0000-0000513E0000}"/>
    <cellStyle name="Normal 2 3 2 2 3 3 2 7" xfId="16770" xr:uid="{00000000-0005-0000-0000-0000523E0000}"/>
    <cellStyle name="Normal 2 3 2 2 3 3 3" xfId="835" xr:uid="{00000000-0005-0000-0000-0000533E0000}"/>
    <cellStyle name="Normal 2 3 2 2 3 3 3 2" xfId="2245" xr:uid="{00000000-0005-0000-0000-0000543E0000}"/>
    <cellStyle name="Normal 2 3 2 2 3 3 3 2 2" xfId="4777" xr:uid="{00000000-0005-0000-0000-0000553E0000}"/>
    <cellStyle name="Normal 2 3 2 2 3 3 3 2 2 2" xfId="12923" xr:uid="{00000000-0005-0000-0000-0000563E0000}"/>
    <cellStyle name="Normal 2 3 2 2 3 3 3 2 2 2 2" xfId="29219" xr:uid="{00000000-0005-0000-0000-0000573E0000}"/>
    <cellStyle name="Normal 2 3 2 2 3 3 3 2 2 3" xfId="21073" xr:uid="{00000000-0005-0000-0000-0000583E0000}"/>
    <cellStyle name="Normal 2 3 2 2 3 3 3 2 3" xfId="7544" xr:uid="{00000000-0005-0000-0000-0000593E0000}"/>
    <cellStyle name="Normal 2 3 2 2 3 3 3 2 3 2" xfId="15690" xr:uid="{00000000-0005-0000-0000-00005A3E0000}"/>
    <cellStyle name="Normal 2 3 2 2 3 3 3 2 3 2 2" xfId="31986" xr:uid="{00000000-0005-0000-0000-00005B3E0000}"/>
    <cellStyle name="Normal 2 3 2 2 3 3 3 2 3 3" xfId="23840" xr:uid="{00000000-0005-0000-0000-00005C3E0000}"/>
    <cellStyle name="Normal 2 3 2 2 3 3 3 2 4" xfId="10391" xr:uid="{00000000-0005-0000-0000-00005D3E0000}"/>
    <cellStyle name="Normal 2 3 2 2 3 3 3 2 4 2" xfId="26687" xr:uid="{00000000-0005-0000-0000-00005E3E0000}"/>
    <cellStyle name="Normal 2 3 2 2 3 3 3 2 5" xfId="18541" xr:uid="{00000000-0005-0000-0000-00005F3E0000}"/>
    <cellStyle name="Normal 2 3 2 2 3 3 3 3" xfId="3559" xr:uid="{00000000-0005-0000-0000-0000603E0000}"/>
    <cellStyle name="Normal 2 3 2 2 3 3 3 3 2" xfId="11705" xr:uid="{00000000-0005-0000-0000-0000613E0000}"/>
    <cellStyle name="Normal 2 3 2 2 3 3 3 3 2 2" xfId="28001" xr:uid="{00000000-0005-0000-0000-0000623E0000}"/>
    <cellStyle name="Normal 2 3 2 2 3 3 3 3 3" xfId="19855" xr:uid="{00000000-0005-0000-0000-0000633E0000}"/>
    <cellStyle name="Normal 2 3 2 2 3 3 3 4" xfId="6134" xr:uid="{00000000-0005-0000-0000-0000643E0000}"/>
    <cellStyle name="Normal 2 3 2 2 3 3 3 4 2" xfId="14280" xr:uid="{00000000-0005-0000-0000-0000653E0000}"/>
    <cellStyle name="Normal 2 3 2 2 3 3 3 4 2 2" xfId="30576" xr:uid="{00000000-0005-0000-0000-0000663E0000}"/>
    <cellStyle name="Normal 2 3 2 2 3 3 3 4 3" xfId="22430" xr:uid="{00000000-0005-0000-0000-0000673E0000}"/>
    <cellStyle name="Normal 2 3 2 2 3 3 3 5" xfId="8981" xr:uid="{00000000-0005-0000-0000-0000683E0000}"/>
    <cellStyle name="Normal 2 3 2 2 3 3 3 5 2" xfId="25277" xr:uid="{00000000-0005-0000-0000-0000693E0000}"/>
    <cellStyle name="Normal 2 3 2 2 3 3 3 6" xfId="17131" xr:uid="{00000000-0005-0000-0000-00006A3E0000}"/>
    <cellStyle name="Normal 2 3 2 2 3 3 4" xfId="1540" xr:uid="{00000000-0005-0000-0000-00006B3E0000}"/>
    <cellStyle name="Normal 2 3 2 2 3 3 4 2" xfId="4168" xr:uid="{00000000-0005-0000-0000-00006C3E0000}"/>
    <cellStyle name="Normal 2 3 2 2 3 3 4 2 2" xfId="12314" xr:uid="{00000000-0005-0000-0000-00006D3E0000}"/>
    <cellStyle name="Normal 2 3 2 2 3 3 4 2 2 2" xfId="28610" xr:uid="{00000000-0005-0000-0000-00006E3E0000}"/>
    <cellStyle name="Normal 2 3 2 2 3 3 4 2 3" xfId="20464" xr:uid="{00000000-0005-0000-0000-00006F3E0000}"/>
    <cellStyle name="Normal 2 3 2 2 3 3 4 3" xfId="6839" xr:uid="{00000000-0005-0000-0000-0000703E0000}"/>
    <cellStyle name="Normal 2 3 2 2 3 3 4 3 2" xfId="14985" xr:uid="{00000000-0005-0000-0000-0000713E0000}"/>
    <cellStyle name="Normal 2 3 2 2 3 3 4 3 2 2" xfId="31281" xr:uid="{00000000-0005-0000-0000-0000723E0000}"/>
    <cellStyle name="Normal 2 3 2 2 3 3 4 3 3" xfId="23135" xr:uid="{00000000-0005-0000-0000-0000733E0000}"/>
    <cellStyle name="Normal 2 3 2 2 3 3 4 4" xfId="9686" xr:uid="{00000000-0005-0000-0000-0000743E0000}"/>
    <cellStyle name="Normal 2 3 2 2 3 3 4 4 2" xfId="25982" xr:uid="{00000000-0005-0000-0000-0000753E0000}"/>
    <cellStyle name="Normal 2 3 2 2 3 3 4 5" xfId="17836" xr:uid="{00000000-0005-0000-0000-0000763E0000}"/>
    <cellStyle name="Normal 2 3 2 2 3 3 5" xfId="2950" xr:uid="{00000000-0005-0000-0000-0000773E0000}"/>
    <cellStyle name="Normal 2 3 2 2 3 3 5 2" xfId="11096" xr:uid="{00000000-0005-0000-0000-0000783E0000}"/>
    <cellStyle name="Normal 2 3 2 2 3 3 5 2 2" xfId="27392" xr:uid="{00000000-0005-0000-0000-0000793E0000}"/>
    <cellStyle name="Normal 2 3 2 2 3 3 5 3" xfId="19246" xr:uid="{00000000-0005-0000-0000-00007A3E0000}"/>
    <cellStyle name="Normal 2 3 2 2 3 3 6" xfId="5429" xr:uid="{00000000-0005-0000-0000-00007B3E0000}"/>
    <cellStyle name="Normal 2 3 2 2 3 3 6 2" xfId="13575" xr:uid="{00000000-0005-0000-0000-00007C3E0000}"/>
    <cellStyle name="Normal 2 3 2 2 3 3 6 2 2" xfId="29871" xr:uid="{00000000-0005-0000-0000-00007D3E0000}"/>
    <cellStyle name="Normal 2 3 2 2 3 3 6 3" xfId="21725" xr:uid="{00000000-0005-0000-0000-00007E3E0000}"/>
    <cellStyle name="Normal 2 3 2 2 3 3 7" xfId="8276" xr:uid="{00000000-0005-0000-0000-00007F3E0000}"/>
    <cellStyle name="Normal 2 3 2 2 3 3 7 2" xfId="24572" xr:uid="{00000000-0005-0000-0000-0000803E0000}"/>
    <cellStyle name="Normal 2 3 2 2 3 3 8" xfId="16426" xr:uid="{00000000-0005-0000-0000-0000813E0000}"/>
    <cellStyle name="Normal 2 3 2 2 3 4" xfId="213" xr:uid="{00000000-0005-0000-0000-0000823E0000}"/>
    <cellStyle name="Normal 2 3 2 2 3 4 2" xfId="557" xr:uid="{00000000-0005-0000-0000-0000833E0000}"/>
    <cellStyle name="Normal 2 3 2 2 3 4 2 2" xfId="1263" xr:uid="{00000000-0005-0000-0000-0000843E0000}"/>
    <cellStyle name="Normal 2 3 2 2 3 4 2 2 2" xfId="2673" xr:uid="{00000000-0005-0000-0000-0000853E0000}"/>
    <cellStyle name="Normal 2 3 2 2 3 4 2 2 2 2" xfId="5147" xr:uid="{00000000-0005-0000-0000-0000863E0000}"/>
    <cellStyle name="Normal 2 3 2 2 3 4 2 2 2 2 2" xfId="13293" xr:uid="{00000000-0005-0000-0000-0000873E0000}"/>
    <cellStyle name="Normal 2 3 2 2 3 4 2 2 2 2 2 2" xfId="29589" xr:uid="{00000000-0005-0000-0000-0000883E0000}"/>
    <cellStyle name="Normal 2 3 2 2 3 4 2 2 2 2 3" xfId="21443" xr:uid="{00000000-0005-0000-0000-0000893E0000}"/>
    <cellStyle name="Normal 2 3 2 2 3 4 2 2 2 3" xfId="7972" xr:uid="{00000000-0005-0000-0000-00008A3E0000}"/>
    <cellStyle name="Normal 2 3 2 2 3 4 2 2 2 3 2" xfId="16118" xr:uid="{00000000-0005-0000-0000-00008B3E0000}"/>
    <cellStyle name="Normal 2 3 2 2 3 4 2 2 2 3 2 2" xfId="32414" xr:uid="{00000000-0005-0000-0000-00008C3E0000}"/>
    <cellStyle name="Normal 2 3 2 2 3 4 2 2 2 3 3" xfId="24268" xr:uid="{00000000-0005-0000-0000-00008D3E0000}"/>
    <cellStyle name="Normal 2 3 2 2 3 4 2 2 2 4" xfId="10819" xr:uid="{00000000-0005-0000-0000-00008E3E0000}"/>
    <cellStyle name="Normal 2 3 2 2 3 4 2 2 2 4 2" xfId="27115" xr:uid="{00000000-0005-0000-0000-00008F3E0000}"/>
    <cellStyle name="Normal 2 3 2 2 3 4 2 2 2 5" xfId="18969" xr:uid="{00000000-0005-0000-0000-0000903E0000}"/>
    <cellStyle name="Normal 2 3 2 2 3 4 2 2 3" xfId="3929" xr:uid="{00000000-0005-0000-0000-0000913E0000}"/>
    <cellStyle name="Normal 2 3 2 2 3 4 2 2 3 2" xfId="12075" xr:uid="{00000000-0005-0000-0000-0000923E0000}"/>
    <cellStyle name="Normal 2 3 2 2 3 4 2 2 3 2 2" xfId="28371" xr:uid="{00000000-0005-0000-0000-0000933E0000}"/>
    <cellStyle name="Normal 2 3 2 2 3 4 2 2 3 3" xfId="20225" xr:uid="{00000000-0005-0000-0000-0000943E0000}"/>
    <cellStyle name="Normal 2 3 2 2 3 4 2 2 4" xfId="6562" xr:uid="{00000000-0005-0000-0000-0000953E0000}"/>
    <cellStyle name="Normal 2 3 2 2 3 4 2 2 4 2" xfId="14708" xr:uid="{00000000-0005-0000-0000-0000963E0000}"/>
    <cellStyle name="Normal 2 3 2 2 3 4 2 2 4 2 2" xfId="31004" xr:uid="{00000000-0005-0000-0000-0000973E0000}"/>
    <cellStyle name="Normal 2 3 2 2 3 4 2 2 4 3" xfId="22858" xr:uid="{00000000-0005-0000-0000-0000983E0000}"/>
    <cellStyle name="Normal 2 3 2 2 3 4 2 2 5" xfId="9409" xr:uid="{00000000-0005-0000-0000-0000993E0000}"/>
    <cellStyle name="Normal 2 3 2 2 3 4 2 2 5 2" xfId="25705" xr:uid="{00000000-0005-0000-0000-00009A3E0000}"/>
    <cellStyle name="Normal 2 3 2 2 3 4 2 2 6" xfId="17559" xr:uid="{00000000-0005-0000-0000-00009B3E0000}"/>
    <cellStyle name="Normal 2 3 2 2 3 4 2 3" xfId="1968" xr:uid="{00000000-0005-0000-0000-00009C3E0000}"/>
    <cellStyle name="Normal 2 3 2 2 3 4 2 3 2" xfId="4538" xr:uid="{00000000-0005-0000-0000-00009D3E0000}"/>
    <cellStyle name="Normal 2 3 2 2 3 4 2 3 2 2" xfId="12684" xr:uid="{00000000-0005-0000-0000-00009E3E0000}"/>
    <cellStyle name="Normal 2 3 2 2 3 4 2 3 2 2 2" xfId="28980" xr:uid="{00000000-0005-0000-0000-00009F3E0000}"/>
    <cellStyle name="Normal 2 3 2 2 3 4 2 3 2 3" xfId="20834" xr:uid="{00000000-0005-0000-0000-0000A03E0000}"/>
    <cellStyle name="Normal 2 3 2 2 3 4 2 3 3" xfId="7267" xr:uid="{00000000-0005-0000-0000-0000A13E0000}"/>
    <cellStyle name="Normal 2 3 2 2 3 4 2 3 3 2" xfId="15413" xr:uid="{00000000-0005-0000-0000-0000A23E0000}"/>
    <cellStyle name="Normal 2 3 2 2 3 4 2 3 3 2 2" xfId="31709" xr:uid="{00000000-0005-0000-0000-0000A33E0000}"/>
    <cellStyle name="Normal 2 3 2 2 3 4 2 3 3 3" xfId="23563" xr:uid="{00000000-0005-0000-0000-0000A43E0000}"/>
    <cellStyle name="Normal 2 3 2 2 3 4 2 3 4" xfId="10114" xr:uid="{00000000-0005-0000-0000-0000A53E0000}"/>
    <cellStyle name="Normal 2 3 2 2 3 4 2 3 4 2" xfId="26410" xr:uid="{00000000-0005-0000-0000-0000A63E0000}"/>
    <cellStyle name="Normal 2 3 2 2 3 4 2 3 5" xfId="18264" xr:uid="{00000000-0005-0000-0000-0000A73E0000}"/>
    <cellStyle name="Normal 2 3 2 2 3 4 2 4" xfId="3320" xr:uid="{00000000-0005-0000-0000-0000A83E0000}"/>
    <cellStyle name="Normal 2 3 2 2 3 4 2 4 2" xfId="11466" xr:uid="{00000000-0005-0000-0000-0000A93E0000}"/>
    <cellStyle name="Normal 2 3 2 2 3 4 2 4 2 2" xfId="27762" xr:uid="{00000000-0005-0000-0000-0000AA3E0000}"/>
    <cellStyle name="Normal 2 3 2 2 3 4 2 4 3" xfId="19616" xr:uid="{00000000-0005-0000-0000-0000AB3E0000}"/>
    <cellStyle name="Normal 2 3 2 2 3 4 2 5" xfId="5857" xr:uid="{00000000-0005-0000-0000-0000AC3E0000}"/>
    <cellStyle name="Normal 2 3 2 2 3 4 2 5 2" xfId="14003" xr:uid="{00000000-0005-0000-0000-0000AD3E0000}"/>
    <cellStyle name="Normal 2 3 2 2 3 4 2 5 2 2" xfId="30299" xr:uid="{00000000-0005-0000-0000-0000AE3E0000}"/>
    <cellStyle name="Normal 2 3 2 2 3 4 2 5 3" xfId="22153" xr:uid="{00000000-0005-0000-0000-0000AF3E0000}"/>
    <cellStyle name="Normal 2 3 2 2 3 4 2 6" xfId="8704" xr:uid="{00000000-0005-0000-0000-0000B03E0000}"/>
    <cellStyle name="Normal 2 3 2 2 3 4 2 6 2" xfId="25000" xr:uid="{00000000-0005-0000-0000-0000B13E0000}"/>
    <cellStyle name="Normal 2 3 2 2 3 4 2 7" xfId="16854" xr:uid="{00000000-0005-0000-0000-0000B23E0000}"/>
    <cellStyle name="Normal 2 3 2 2 3 4 3" xfId="919" xr:uid="{00000000-0005-0000-0000-0000B33E0000}"/>
    <cellStyle name="Normal 2 3 2 2 3 4 3 2" xfId="2329" xr:uid="{00000000-0005-0000-0000-0000B43E0000}"/>
    <cellStyle name="Normal 2 3 2 2 3 4 3 2 2" xfId="4851" xr:uid="{00000000-0005-0000-0000-0000B53E0000}"/>
    <cellStyle name="Normal 2 3 2 2 3 4 3 2 2 2" xfId="12997" xr:uid="{00000000-0005-0000-0000-0000B63E0000}"/>
    <cellStyle name="Normal 2 3 2 2 3 4 3 2 2 2 2" xfId="29293" xr:uid="{00000000-0005-0000-0000-0000B73E0000}"/>
    <cellStyle name="Normal 2 3 2 2 3 4 3 2 2 3" xfId="21147" xr:uid="{00000000-0005-0000-0000-0000B83E0000}"/>
    <cellStyle name="Normal 2 3 2 2 3 4 3 2 3" xfId="7628" xr:uid="{00000000-0005-0000-0000-0000B93E0000}"/>
    <cellStyle name="Normal 2 3 2 2 3 4 3 2 3 2" xfId="15774" xr:uid="{00000000-0005-0000-0000-0000BA3E0000}"/>
    <cellStyle name="Normal 2 3 2 2 3 4 3 2 3 2 2" xfId="32070" xr:uid="{00000000-0005-0000-0000-0000BB3E0000}"/>
    <cellStyle name="Normal 2 3 2 2 3 4 3 2 3 3" xfId="23924" xr:uid="{00000000-0005-0000-0000-0000BC3E0000}"/>
    <cellStyle name="Normal 2 3 2 2 3 4 3 2 4" xfId="10475" xr:uid="{00000000-0005-0000-0000-0000BD3E0000}"/>
    <cellStyle name="Normal 2 3 2 2 3 4 3 2 4 2" xfId="26771" xr:uid="{00000000-0005-0000-0000-0000BE3E0000}"/>
    <cellStyle name="Normal 2 3 2 2 3 4 3 2 5" xfId="18625" xr:uid="{00000000-0005-0000-0000-0000BF3E0000}"/>
    <cellStyle name="Normal 2 3 2 2 3 4 3 3" xfId="3633" xr:uid="{00000000-0005-0000-0000-0000C03E0000}"/>
    <cellStyle name="Normal 2 3 2 2 3 4 3 3 2" xfId="11779" xr:uid="{00000000-0005-0000-0000-0000C13E0000}"/>
    <cellStyle name="Normal 2 3 2 2 3 4 3 3 2 2" xfId="28075" xr:uid="{00000000-0005-0000-0000-0000C23E0000}"/>
    <cellStyle name="Normal 2 3 2 2 3 4 3 3 3" xfId="19929" xr:uid="{00000000-0005-0000-0000-0000C33E0000}"/>
    <cellStyle name="Normal 2 3 2 2 3 4 3 4" xfId="6218" xr:uid="{00000000-0005-0000-0000-0000C43E0000}"/>
    <cellStyle name="Normal 2 3 2 2 3 4 3 4 2" xfId="14364" xr:uid="{00000000-0005-0000-0000-0000C53E0000}"/>
    <cellStyle name="Normal 2 3 2 2 3 4 3 4 2 2" xfId="30660" xr:uid="{00000000-0005-0000-0000-0000C63E0000}"/>
    <cellStyle name="Normal 2 3 2 2 3 4 3 4 3" xfId="22514" xr:uid="{00000000-0005-0000-0000-0000C73E0000}"/>
    <cellStyle name="Normal 2 3 2 2 3 4 3 5" xfId="9065" xr:uid="{00000000-0005-0000-0000-0000C83E0000}"/>
    <cellStyle name="Normal 2 3 2 2 3 4 3 5 2" xfId="25361" xr:uid="{00000000-0005-0000-0000-0000C93E0000}"/>
    <cellStyle name="Normal 2 3 2 2 3 4 3 6" xfId="17215" xr:uid="{00000000-0005-0000-0000-0000CA3E0000}"/>
    <cellStyle name="Normal 2 3 2 2 3 4 4" xfId="1624" xr:uid="{00000000-0005-0000-0000-0000CB3E0000}"/>
    <cellStyle name="Normal 2 3 2 2 3 4 4 2" xfId="4242" xr:uid="{00000000-0005-0000-0000-0000CC3E0000}"/>
    <cellStyle name="Normal 2 3 2 2 3 4 4 2 2" xfId="12388" xr:uid="{00000000-0005-0000-0000-0000CD3E0000}"/>
    <cellStyle name="Normal 2 3 2 2 3 4 4 2 2 2" xfId="28684" xr:uid="{00000000-0005-0000-0000-0000CE3E0000}"/>
    <cellStyle name="Normal 2 3 2 2 3 4 4 2 3" xfId="20538" xr:uid="{00000000-0005-0000-0000-0000CF3E0000}"/>
    <cellStyle name="Normal 2 3 2 2 3 4 4 3" xfId="6923" xr:uid="{00000000-0005-0000-0000-0000D03E0000}"/>
    <cellStyle name="Normal 2 3 2 2 3 4 4 3 2" xfId="15069" xr:uid="{00000000-0005-0000-0000-0000D13E0000}"/>
    <cellStyle name="Normal 2 3 2 2 3 4 4 3 2 2" xfId="31365" xr:uid="{00000000-0005-0000-0000-0000D23E0000}"/>
    <cellStyle name="Normal 2 3 2 2 3 4 4 3 3" xfId="23219" xr:uid="{00000000-0005-0000-0000-0000D33E0000}"/>
    <cellStyle name="Normal 2 3 2 2 3 4 4 4" xfId="9770" xr:uid="{00000000-0005-0000-0000-0000D43E0000}"/>
    <cellStyle name="Normal 2 3 2 2 3 4 4 4 2" xfId="26066" xr:uid="{00000000-0005-0000-0000-0000D53E0000}"/>
    <cellStyle name="Normal 2 3 2 2 3 4 4 5" xfId="17920" xr:uid="{00000000-0005-0000-0000-0000D63E0000}"/>
    <cellStyle name="Normal 2 3 2 2 3 4 5" xfId="3024" xr:uid="{00000000-0005-0000-0000-0000D73E0000}"/>
    <cellStyle name="Normal 2 3 2 2 3 4 5 2" xfId="11170" xr:uid="{00000000-0005-0000-0000-0000D83E0000}"/>
    <cellStyle name="Normal 2 3 2 2 3 4 5 2 2" xfId="27466" xr:uid="{00000000-0005-0000-0000-0000D93E0000}"/>
    <cellStyle name="Normal 2 3 2 2 3 4 5 3" xfId="19320" xr:uid="{00000000-0005-0000-0000-0000DA3E0000}"/>
    <cellStyle name="Normal 2 3 2 2 3 4 6" xfId="5513" xr:uid="{00000000-0005-0000-0000-0000DB3E0000}"/>
    <cellStyle name="Normal 2 3 2 2 3 4 6 2" xfId="13659" xr:uid="{00000000-0005-0000-0000-0000DC3E0000}"/>
    <cellStyle name="Normal 2 3 2 2 3 4 6 2 2" xfId="29955" xr:uid="{00000000-0005-0000-0000-0000DD3E0000}"/>
    <cellStyle name="Normal 2 3 2 2 3 4 6 3" xfId="21809" xr:uid="{00000000-0005-0000-0000-0000DE3E0000}"/>
    <cellStyle name="Normal 2 3 2 2 3 4 7" xfId="8360" xr:uid="{00000000-0005-0000-0000-0000DF3E0000}"/>
    <cellStyle name="Normal 2 3 2 2 3 4 7 2" xfId="24656" xr:uid="{00000000-0005-0000-0000-0000E03E0000}"/>
    <cellStyle name="Normal 2 3 2 2 3 4 8" xfId="16510" xr:uid="{00000000-0005-0000-0000-0000E13E0000}"/>
    <cellStyle name="Normal 2 3 2 2 3 5" xfId="293" xr:uid="{00000000-0005-0000-0000-0000E23E0000}"/>
    <cellStyle name="Normal 2 3 2 2 3 5 2" xfId="637" xr:uid="{00000000-0005-0000-0000-0000E33E0000}"/>
    <cellStyle name="Normal 2 3 2 2 3 5 2 2" xfId="1343" xr:uid="{00000000-0005-0000-0000-0000E43E0000}"/>
    <cellStyle name="Normal 2 3 2 2 3 5 2 2 2" xfId="2753" xr:uid="{00000000-0005-0000-0000-0000E53E0000}"/>
    <cellStyle name="Normal 2 3 2 2 3 5 2 2 2 2" xfId="5221" xr:uid="{00000000-0005-0000-0000-0000E63E0000}"/>
    <cellStyle name="Normal 2 3 2 2 3 5 2 2 2 2 2" xfId="13367" xr:uid="{00000000-0005-0000-0000-0000E73E0000}"/>
    <cellStyle name="Normal 2 3 2 2 3 5 2 2 2 2 2 2" xfId="29663" xr:uid="{00000000-0005-0000-0000-0000E83E0000}"/>
    <cellStyle name="Normal 2 3 2 2 3 5 2 2 2 2 3" xfId="21517" xr:uid="{00000000-0005-0000-0000-0000E93E0000}"/>
    <cellStyle name="Normal 2 3 2 2 3 5 2 2 2 3" xfId="8052" xr:uid="{00000000-0005-0000-0000-0000EA3E0000}"/>
    <cellStyle name="Normal 2 3 2 2 3 5 2 2 2 3 2" xfId="16198" xr:uid="{00000000-0005-0000-0000-0000EB3E0000}"/>
    <cellStyle name="Normal 2 3 2 2 3 5 2 2 2 3 2 2" xfId="32494" xr:uid="{00000000-0005-0000-0000-0000EC3E0000}"/>
    <cellStyle name="Normal 2 3 2 2 3 5 2 2 2 3 3" xfId="24348" xr:uid="{00000000-0005-0000-0000-0000ED3E0000}"/>
    <cellStyle name="Normal 2 3 2 2 3 5 2 2 2 4" xfId="10899" xr:uid="{00000000-0005-0000-0000-0000EE3E0000}"/>
    <cellStyle name="Normal 2 3 2 2 3 5 2 2 2 4 2" xfId="27195" xr:uid="{00000000-0005-0000-0000-0000EF3E0000}"/>
    <cellStyle name="Normal 2 3 2 2 3 5 2 2 2 5" xfId="19049" xr:uid="{00000000-0005-0000-0000-0000F03E0000}"/>
    <cellStyle name="Normal 2 3 2 2 3 5 2 2 3" xfId="4003" xr:uid="{00000000-0005-0000-0000-0000F13E0000}"/>
    <cellStyle name="Normal 2 3 2 2 3 5 2 2 3 2" xfId="12149" xr:uid="{00000000-0005-0000-0000-0000F23E0000}"/>
    <cellStyle name="Normal 2 3 2 2 3 5 2 2 3 2 2" xfId="28445" xr:uid="{00000000-0005-0000-0000-0000F33E0000}"/>
    <cellStyle name="Normal 2 3 2 2 3 5 2 2 3 3" xfId="20299" xr:uid="{00000000-0005-0000-0000-0000F43E0000}"/>
    <cellStyle name="Normal 2 3 2 2 3 5 2 2 4" xfId="6642" xr:uid="{00000000-0005-0000-0000-0000F53E0000}"/>
    <cellStyle name="Normal 2 3 2 2 3 5 2 2 4 2" xfId="14788" xr:uid="{00000000-0005-0000-0000-0000F63E0000}"/>
    <cellStyle name="Normal 2 3 2 2 3 5 2 2 4 2 2" xfId="31084" xr:uid="{00000000-0005-0000-0000-0000F73E0000}"/>
    <cellStyle name="Normal 2 3 2 2 3 5 2 2 4 3" xfId="22938" xr:uid="{00000000-0005-0000-0000-0000F83E0000}"/>
    <cellStyle name="Normal 2 3 2 2 3 5 2 2 5" xfId="9489" xr:uid="{00000000-0005-0000-0000-0000F93E0000}"/>
    <cellStyle name="Normal 2 3 2 2 3 5 2 2 5 2" xfId="25785" xr:uid="{00000000-0005-0000-0000-0000FA3E0000}"/>
    <cellStyle name="Normal 2 3 2 2 3 5 2 2 6" xfId="17639" xr:uid="{00000000-0005-0000-0000-0000FB3E0000}"/>
    <cellStyle name="Normal 2 3 2 2 3 5 2 3" xfId="2048" xr:uid="{00000000-0005-0000-0000-0000FC3E0000}"/>
    <cellStyle name="Normal 2 3 2 2 3 5 2 3 2" xfId="4612" xr:uid="{00000000-0005-0000-0000-0000FD3E0000}"/>
    <cellStyle name="Normal 2 3 2 2 3 5 2 3 2 2" xfId="12758" xr:uid="{00000000-0005-0000-0000-0000FE3E0000}"/>
    <cellStyle name="Normal 2 3 2 2 3 5 2 3 2 2 2" xfId="29054" xr:uid="{00000000-0005-0000-0000-0000FF3E0000}"/>
    <cellStyle name="Normal 2 3 2 2 3 5 2 3 2 3" xfId="20908" xr:uid="{00000000-0005-0000-0000-0000003F0000}"/>
    <cellStyle name="Normal 2 3 2 2 3 5 2 3 3" xfId="7347" xr:uid="{00000000-0005-0000-0000-0000013F0000}"/>
    <cellStyle name="Normal 2 3 2 2 3 5 2 3 3 2" xfId="15493" xr:uid="{00000000-0005-0000-0000-0000023F0000}"/>
    <cellStyle name="Normal 2 3 2 2 3 5 2 3 3 2 2" xfId="31789" xr:uid="{00000000-0005-0000-0000-0000033F0000}"/>
    <cellStyle name="Normal 2 3 2 2 3 5 2 3 3 3" xfId="23643" xr:uid="{00000000-0005-0000-0000-0000043F0000}"/>
    <cellStyle name="Normal 2 3 2 2 3 5 2 3 4" xfId="10194" xr:uid="{00000000-0005-0000-0000-0000053F0000}"/>
    <cellStyle name="Normal 2 3 2 2 3 5 2 3 4 2" xfId="26490" xr:uid="{00000000-0005-0000-0000-0000063F0000}"/>
    <cellStyle name="Normal 2 3 2 2 3 5 2 3 5" xfId="18344" xr:uid="{00000000-0005-0000-0000-0000073F0000}"/>
    <cellStyle name="Normal 2 3 2 2 3 5 2 4" xfId="3394" xr:uid="{00000000-0005-0000-0000-0000083F0000}"/>
    <cellStyle name="Normal 2 3 2 2 3 5 2 4 2" xfId="11540" xr:uid="{00000000-0005-0000-0000-0000093F0000}"/>
    <cellStyle name="Normal 2 3 2 2 3 5 2 4 2 2" xfId="27836" xr:uid="{00000000-0005-0000-0000-00000A3F0000}"/>
    <cellStyle name="Normal 2 3 2 2 3 5 2 4 3" xfId="19690" xr:uid="{00000000-0005-0000-0000-00000B3F0000}"/>
    <cellStyle name="Normal 2 3 2 2 3 5 2 5" xfId="5937" xr:uid="{00000000-0005-0000-0000-00000C3F0000}"/>
    <cellStyle name="Normal 2 3 2 2 3 5 2 5 2" xfId="14083" xr:uid="{00000000-0005-0000-0000-00000D3F0000}"/>
    <cellStyle name="Normal 2 3 2 2 3 5 2 5 2 2" xfId="30379" xr:uid="{00000000-0005-0000-0000-00000E3F0000}"/>
    <cellStyle name="Normal 2 3 2 2 3 5 2 5 3" xfId="22233" xr:uid="{00000000-0005-0000-0000-00000F3F0000}"/>
    <cellStyle name="Normal 2 3 2 2 3 5 2 6" xfId="8784" xr:uid="{00000000-0005-0000-0000-0000103F0000}"/>
    <cellStyle name="Normal 2 3 2 2 3 5 2 6 2" xfId="25080" xr:uid="{00000000-0005-0000-0000-0000113F0000}"/>
    <cellStyle name="Normal 2 3 2 2 3 5 2 7" xfId="16934" xr:uid="{00000000-0005-0000-0000-0000123F0000}"/>
    <cellStyle name="Normal 2 3 2 2 3 5 3" xfId="999" xr:uid="{00000000-0005-0000-0000-0000133F0000}"/>
    <cellStyle name="Normal 2 3 2 2 3 5 3 2" xfId="2409" xr:uid="{00000000-0005-0000-0000-0000143F0000}"/>
    <cellStyle name="Normal 2 3 2 2 3 5 3 2 2" xfId="4925" xr:uid="{00000000-0005-0000-0000-0000153F0000}"/>
    <cellStyle name="Normal 2 3 2 2 3 5 3 2 2 2" xfId="13071" xr:uid="{00000000-0005-0000-0000-0000163F0000}"/>
    <cellStyle name="Normal 2 3 2 2 3 5 3 2 2 2 2" xfId="29367" xr:uid="{00000000-0005-0000-0000-0000173F0000}"/>
    <cellStyle name="Normal 2 3 2 2 3 5 3 2 2 3" xfId="21221" xr:uid="{00000000-0005-0000-0000-0000183F0000}"/>
    <cellStyle name="Normal 2 3 2 2 3 5 3 2 3" xfId="7708" xr:uid="{00000000-0005-0000-0000-0000193F0000}"/>
    <cellStyle name="Normal 2 3 2 2 3 5 3 2 3 2" xfId="15854" xr:uid="{00000000-0005-0000-0000-00001A3F0000}"/>
    <cellStyle name="Normal 2 3 2 2 3 5 3 2 3 2 2" xfId="32150" xr:uid="{00000000-0005-0000-0000-00001B3F0000}"/>
    <cellStyle name="Normal 2 3 2 2 3 5 3 2 3 3" xfId="24004" xr:uid="{00000000-0005-0000-0000-00001C3F0000}"/>
    <cellStyle name="Normal 2 3 2 2 3 5 3 2 4" xfId="10555" xr:uid="{00000000-0005-0000-0000-00001D3F0000}"/>
    <cellStyle name="Normal 2 3 2 2 3 5 3 2 4 2" xfId="26851" xr:uid="{00000000-0005-0000-0000-00001E3F0000}"/>
    <cellStyle name="Normal 2 3 2 2 3 5 3 2 5" xfId="18705" xr:uid="{00000000-0005-0000-0000-00001F3F0000}"/>
    <cellStyle name="Normal 2 3 2 2 3 5 3 3" xfId="3707" xr:uid="{00000000-0005-0000-0000-0000203F0000}"/>
    <cellStyle name="Normal 2 3 2 2 3 5 3 3 2" xfId="11853" xr:uid="{00000000-0005-0000-0000-0000213F0000}"/>
    <cellStyle name="Normal 2 3 2 2 3 5 3 3 2 2" xfId="28149" xr:uid="{00000000-0005-0000-0000-0000223F0000}"/>
    <cellStyle name="Normal 2 3 2 2 3 5 3 3 3" xfId="20003" xr:uid="{00000000-0005-0000-0000-0000233F0000}"/>
    <cellStyle name="Normal 2 3 2 2 3 5 3 4" xfId="6298" xr:uid="{00000000-0005-0000-0000-0000243F0000}"/>
    <cellStyle name="Normal 2 3 2 2 3 5 3 4 2" xfId="14444" xr:uid="{00000000-0005-0000-0000-0000253F0000}"/>
    <cellStyle name="Normal 2 3 2 2 3 5 3 4 2 2" xfId="30740" xr:uid="{00000000-0005-0000-0000-0000263F0000}"/>
    <cellStyle name="Normal 2 3 2 2 3 5 3 4 3" xfId="22594" xr:uid="{00000000-0005-0000-0000-0000273F0000}"/>
    <cellStyle name="Normal 2 3 2 2 3 5 3 5" xfId="9145" xr:uid="{00000000-0005-0000-0000-0000283F0000}"/>
    <cellStyle name="Normal 2 3 2 2 3 5 3 5 2" xfId="25441" xr:uid="{00000000-0005-0000-0000-0000293F0000}"/>
    <cellStyle name="Normal 2 3 2 2 3 5 3 6" xfId="17295" xr:uid="{00000000-0005-0000-0000-00002A3F0000}"/>
    <cellStyle name="Normal 2 3 2 2 3 5 4" xfId="1704" xr:uid="{00000000-0005-0000-0000-00002B3F0000}"/>
    <cellStyle name="Normal 2 3 2 2 3 5 4 2" xfId="4316" xr:uid="{00000000-0005-0000-0000-00002C3F0000}"/>
    <cellStyle name="Normal 2 3 2 2 3 5 4 2 2" xfId="12462" xr:uid="{00000000-0005-0000-0000-00002D3F0000}"/>
    <cellStyle name="Normal 2 3 2 2 3 5 4 2 2 2" xfId="28758" xr:uid="{00000000-0005-0000-0000-00002E3F0000}"/>
    <cellStyle name="Normal 2 3 2 2 3 5 4 2 3" xfId="20612" xr:uid="{00000000-0005-0000-0000-00002F3F0000}"/>
    <cellStyle name="Normal 2 3 2 2 3 5 4 3" xfId="7003" xr:uid="{00000000-0005-0000-0000-0000303F0000}"/>
    <cellStyle name="Normal 2 3 2 2 3 5 4 3 2" xfId="15149" xr:uid="{00000000-0005-0000-0000-0000313F0000}"/>
    <cellStyle name="Normal 2 3 2 2 3 5 4 3 2 2" xfId="31445" xr:uid="{00000000-0005-0000-0000-0000323F0000}"/>
    <cellStyle name="Normal 2 3 2 2 3 5 4 3 3" xfId="23299" xr:uid="{00000000-0005-0000-0000-0000333F0000}"/>
    <cellStyle name="Normal 2 3 2 2 3 5 4 4" xfId="9850" xr:uid="{00000000-0005-0000-0000-0000343F0000}"/>
    <cellStyle name="Normal 2 3 2 2 3 5 4 4 2" xfId="26146" xr:uid="{00000000-0005-0000-0000-0000353F0000}"/>
    <cellStyle name="Normal 2 3 2 2 3 5 4 5" xfId="18000" xr:uid="{00000000-0005-0000-0000-0000363F0000}"/>
    <cellStyle name="Normal 2 3 2 2 3 5 5" xfId="3098" xr:uid="{00000000-0005-0000-0000-0000373F0000}"/>
    <cellStyle name="Normal 2 3 2 2 3 5 5 2" xfId="11244" xr:uid="{00000000-0005-0000-0000-0000383F0000}"/>
    <cellStyle name="Normal 2 3 2 2 3 5 5 2 2" xfId="27540" xr:uid="{00000000-0005-0000-0000-0000393F0000}"/>
    <cellStyle name="Normal 2 3 2 2 3 5 5 3" xfId="19394" xr:uid="{00000000-0005-0000-0000-00003A3F0000}"/>
    <cellStyle name="Normal 2 3 2 2 3 5 6" xfId="5593" xr:uid="{00000000-0005-0000-0000-00003B3F0000}"/>
    <cellStyle name="Normal 2 3 2 2 3 5 6 2" xfId="13739" xr:uid="{00000000-0005-0000-0000-00003C3F0000}"/>
    <cellStyle name="Normal 2 3 2 2 3 5 6 2 2" xfId="30035" xr:uid="{00000000-0005-0000-0000-00003D3F0000}"/>
    <cellStyle name="Normal 2 3 2 2 3 5 6 3" xfId="21889" xr:uid="{00000000-0005-0000-0000-00003E3F0000}"/>
    <cellStyle name="Normal 2 3 2 2 3 5 7" xfId="8440" xr:uid="{00000000-0005-0000-0000-00003F3F0000}"/>
    <cellStyle name="Normal 2 3 2 2 3 5 7 2" xfId="24736" xr:uid="{00000000-0005-0000-0000-0000403F0000}"/>
    <cellStyle name="Normal 2 3 2 2 3 5 8" xfId="16590" xr:uid="{00000000-0005-0000-0000-0000413F0000}"/>
    <cellStyle name="Normal 2 3 2 2 3 6" xfId="383" xr:uid="{00000000-0005-0000-0000-0000423F0000}"/>
    <cellStyle name="Normal 2 3 2 2 3 6 2" xfId="1089" xr:uid="{00000000-0005-0000-0000-0000433F0000}"/>
    <cellStyle name="Normal 2 3 2 2 3 6 2 2" xfId="2499" xr:uid="{00000000-0005-0000-0000-0000443F0000}"/>
    <cellStyle name="Normal 2 3 2 2 3 6 2 2 2" xfId="4999" xr:uid="{00000000-0005-0000-0000-0000453F0000}"/>
    <cellStyle name="Normal 2 3 2 2 3 6 2 2 2 2" xfId="13145" xr:uid="{00000000-0005-0000-0000-0000463F0000}"/>
    <cellStyle name="Normal 2 3 2 2 3 6 2 2 2 2 2" xfId="29441" xr:uid="{00000000-0005-0000-0000-0000473F0000}"/>
    <cellStyle name="Normal 2 3 2 2 3 6 2 2 2 3" xfId="21295" xr:uid="{00000000-0005-0000-0000-0000483F0000}"/>
    <cellStyle name="Normal 2 3 2 2 3 6 2 2 3" xfId="7798" xr:uid="{00000000-0005-0000-0000-0000493F0000}"/>
    <cellStyle name="Normal 2 3 2 2 3 6 2 2 3 2" xfId="15944" xr:uid="{00000000-0005-0000-0000-00004A3F0000}"/>
    <cellStyle name="Normal 2 3 2 2 3 6 2 2 3 2 2" xfId="32240" xr:uid="{00000000-0005-0000-0000-00004B3F0000}"/>
    <cellStyle name="Normal 2 3 2 2 3 6 2 2 3 3" xfId="24094" xr:uid="{00000000-0005-0000-0000-00004C3F0000}"/>
    <cellStyle name="Normal 2 3 2 2 3 6 2 2 4" xfId="10645" xr:uid="{00000000-0005-0000-0000-00004D3F0000}"/>
    <cellStyle name="Normal 2 3 2 2 3 6 2 2 4 2" xfId="26941" xr:uid="{00000000-0005-0000-0000-00004E3F0000}"/>
    <cellStyle name="Normal 2 3 2 2 3 6 2 2 5" xfId="18795" xr:uid="{00000000-0005-0000-0000-00004F3F0000}"/>
    <cellStyle name="Normal 2 3 2 2 3 6 2 3" xfId="3781" xr:uid="{00000000-0005-0000-0000-0000503F0000}"/>
    <cellStyle name="Normal 2 3 2 2 3 6 2 3 2" xfId="11927" xr:uid="{00000000-0005-0000-0000-0000513F0000}"/>
    <cellStyle name="Normal 2 3 2 2 3 6 2 3 2 2" xfId="28223" xr:uid="{00000000-0005-0000-0000-0000523F0000}"/>
    <cellStyle name="Normal 2 3 2 2 3 6 2 3 3" xfId="20077" xr:uid="{00000000-0005-0000-0000-0000533F0000}"/>
    <cellStyle name="Normal 2 3 2 2 3 6 2 4" xfId="6388" xr:uid="{00000000-0005-0000-0000-0000543F0000}"/>
    <cellStyle name="Normal 2 3 2 2 3 6 2 4 2" xfId="14534" xr:uid="{00000000-0005-0000-0000-0000553F0000}"/>
    <cellStyle name="Normal 2 3 2 2 3 6 2 4 2 2" xfId="30830" xr:uid="{00000000-0005-0000-0000-0000563F0000}"/>
    <cellStyle name="Normal 2 3 2 2 3 6 2 4 3" xfId="22684" xr:uid="{00000000-0005-0000-0000-0000573F0000}"/>
    <cellStyle name="Normal 2 3 2 2 3 6 2 5" xfId="9235" xr:uid="{00000000-0005-0000-0000-0000583F0000}"/>
    <cellStyle name="Normal 2 3 2 2 3 6 2 5 2" xfId="25531" xr:uid="{00000000-0005-0000-0000-0000593F0000}"/>
    <cellStyle name="Normal 2 3 2 2 3 6 2 6" xfId="17385" xr:uid="{00000000-0005-0000-0000-00005A3F0000}"/>
    <cellStyle name="Normal 2 3 2 2 3 6 3" xfId="1794" xr:uid="{00000000-0005-0000-0000-00005B3F0000}"/>
    <cellStyle name="Normal 2 3 2 2 3 6 3 2" xfId="4390" xr:uid="{00000000-0005-0000-0000-00005C3F0000}"/>
    <cellStyle name="Normal 2 3 2 2 3 6 3 2 2" xfId="12536" xr:uid="{00000000-0005-0000-0000-00005D3F0000}"/>
    <cellStyle name="Normal 2 3 2 2 3 6 3 2 2 2" xfId="28832" xr:uid="{00000000-0005-0000-0000-00005E3F0000}"/>
    <cellStyle name="Normal 2 3 2 2 3 6 3 2 3" xfId="20686" xr:uid="{00000000-0005-0000-0000-00005F3F0000}"/>
    <cellStyle name="Normal 2 3 2 2 3 6 3 3" xfId="7093" xr:uid="{00000000-0005-0000-0000-0000603F0000}"/>
    <cellStyle name="Normal 2 3 2 2 3 6 3 3 2" xfId="15239" xr:uid="{00000000-0005-0000-0000-0000613F0000}"/>
    <cellStyle name="Normal 2 3 2 2 3 6 3 3 2 2" xfId="31535" xr:uid="{00000000-0005-0000-0000-0000623F0000}"/>
    <cellStyle name="Normal 2 3 2 2 3 6 3 3 3" xfId="23389" xr:uid="{00000000-0005-0000-0000-0000633F0000}"/>
    <cellStyle name="Normal 2 3 2 2 3 6 3 4" xfId="9940" xr:uid="{00000000-0005-0000-0000-0000643F0000}"/>
    <cellStyle name="Normal 2 3 2 2 3 6 3 4 2" xfId="26236" xr:uid="{00000000-0005-0000-0000-0000653F0000}"/>
    <cellStyle name="Normal 2 3 2 2 3 6 3 5" xfId="18090" xr:uid="{00000000-0005-0000-0000-0000663F0000}"/>
    <cellStyle name="Normal 2 3 2 2 3 6 4" xfId="3172" xr:uid="{00000000-0005-0000-0000-0000673F0000}"/>
    <cellStyle name="Normal 2 3 2 2 3 6 4 2" xfId="11318" xr:uid="{00000000-0005-0000-0000-0000683F0000}"/>
    <cellStyle name="Normal 2 3 2 2 3 6 4 2 2" xfId="27614" xr:uid="{00000000-0005-0000-0000-0000693F0000}"/>
    <cellStyle name="Normal 2 3 2 2 3 6 4 3" xfId="19468" xr:uid="{00000000-0005-0000-0000-00006A3F0000}"/>
    <cellStyle name="Normal 2 3 2 2 3 6 5" xfId="5683" xr:uid="{00000000-0005-0000-0000-00006B3F0000}"/>
    <cellStyle name="Normal 2 3 2 2 3 6 5 2" xfId="13829" xr:uid="{00000000-0005-0000-0000-00006C3F0000}"/>
    <cellStyle name="Normal 2 3 2 2 3 6 5 2 2" xfId="30125" xr:uid="{00000000-0005-0000-0000-00006D3F0000}"/>
    <cellStyle name="Normal 2 3 2 2 3 6 5 3" xfId="21979" xr:uid="{00000000-0005-0000-0000-00006E3F0000}"/>
    <cellStyle name="Normal 2 3 2 2 3 6 6" xfId="8530" xr:uid="{00000000-0005-0000-0000-00006F3F0000}"/>
    <cellStyle name="Normal 2 3 2 2 3 6 6 2" xfId="24826" xr:uid="{00000000-0005-0000-0000-0000703F0000}"/>
    <cellStyle name="Normal 2 3 2 2 3 6 7" xfId="16680" xr:uid="{00000000-0005-0000-0000-0000713F0000}"/>
    <cellStyle name="Normal 2 3 2 2 3 7" xfId="745" xr:uid="{00000000-0005-0000-0000-0000723F0000}"/>
    <cellStyle name="Normal 2 3 2 2 3 7 2" xfId="2155" xr:uid="{00000000-0005-0000-0000-0000733F0000}"/>
    <cellStyle name="Normal 2 3 2 2 3 7 2 2" xfId="4703" xr:uid="{00000000-0005-0000-0000-0000743F0000}"/>
    <cellStyle name="Normal 2 3 2 2 3 7 2 2 2" xfId="12849" xr:uid="{00000000-0005-0000-0000-0000753F0000}"/>
    <cellStyle name="Normal 2 3 2 2 3 7 2 2 2 2" xfId="29145" xr:uid="{00000000-0005-0000-0000-0000763F0000}"/>
    <cellStyle name="Normal 2 3 2 2 3 7 2 2 3" xfId="20999" xr:uid="{00000000-0005-0000-0000-0000773F0000}"/>
    <cellStyle name="Normal 2 3 2 2 3 7 2 3" xfId="7454" xr:uid="{00000000-0005-0000-0000-0000783F0000}"/>
    <cellStyle name="Normal 2 3 2 2 3 7 2 3 2" xfId="15600" xr:uid="{00000000-0005-0000-0000-0000793F0000}"/>
    <cellStyle name="Normal 2 3 2 2 3 7 2 3 2 2" xfId="31896" xr:uid="{00000000-0005-0000-0000-00007A3F0000}"/>
    <cellStyle name="Normal 2 3 2 2 3 7 2 3 3" xfId="23750" xr:uid="{00000000-0005-0000-0000-00007B3F0000}"/>
    <cellStyle name="Normal 2 3 2 2 3 7 2 4" xfId="10301" xr:uid="{00000000-0005-0000-0000-00007C3F0000}"/>
    <cellStyle name="Normal 2 3 2 2 3 7 2 4 2" xfId="26597" xr:uid="{00000000-0005-0000-0000-00007D3F0000}"/>
    <cellStyle name="Normal 2 3 2 2 3 7 2 5" xfId="18451" xr:uid="{00000000-0005-0000-0000-00007E3F0000}"/>
    <cellStyle name="Normal 2 3 2 2 3 7 3" xfId="3485" xr:uid="{00000000-0005-0000-0000-00007F3F0000}"/>
    <cellStyle name="Normal 2 3 2 2 3 7 3 2" xfId="11631" xr:uid="{00000000-0005-0000-0000-0000803F0000}"/>
    <cellStyle name="Normal 2 3 2 2 3 7 3 2 2" xfId="27927" xr:uid="{00000000-0005-0000-0000-0000813F0000}"/>
    <cellStyle name="Normal 2 3 2 2 3 7 3 3" xfId="19781" xr:uid="{00000000-0005-0000-0000-0000823F0000}"/>
    <cellStyle name="Normal 2 3 2 2 3 7 4" xfId="6044" xr:uid="{00000000-0005-0000-0000-0000833F0000}"/>
    <cellStyle name="Normal 2 3 2 2 3 7 4 2" xfId="14190" xr:uid="{00000000-0005-0000-0000-0000843F0000}"/>
    <cellStyle name="Normal 2 3 2 2 3 7 4 2 2" xfId="30486" xr:uid="{00000000-0005-0000-0000-0000853F0000}"/>
    <cellStyle name="Normal 2 3 2 2 3 7 4 3" xfId="22340" xr:uid="{00000000-0005-0000-0000-0000863F0000}"/>
    <cellStyle name="Normal 2 3 2 2 3 7 5" xfId="8891" xr:uid="{00000000-0005-0000-0000-0000873F0000}"/>
    <cellStyle name="Normal 2 3 2 2 3 7 5 2" xfId="25187" xr:uid="{00000000-0005-0000-0000-0000883F0000}"/>
    <cellStyle name="Normal 2 3 2 2 3 7 6" xfId="17041" xr:uid="{00000000-0005-0000-0000-0000893F0000}"/>
    <cellStyle name="Normal 2 3 2 2 3 8" xfId="1450" xr:uid="{00000000-0005-0000-0000-00008A3F0000}"/>
    <cellStyle name="Normal 2 3 2 2 3 8 2" xfId="4094" xr:uid="{00000000-0005-0000-0000-00008B3F0000}"/>
    <cellStyle name="Normal 2 3 2 2 3 8 2 2" xfId="12240" xr:uid="{00000000-0005-0000-0000-00008C3F0000}"/>
    <cellStyle name="Normal 2 3 2 2 3 8 2 2 2" xfId="28536" xr:uid="{00000000-0005-0000-0000-00008D3F0000}"/>
    <cellStyle name="Normal 2 3 2 2 3 8 2 3" xfId="20390" xr:uid="{00000000-0005-0000-0000-00008E3F0000}"/>
    <cellStyle name="Normal 2 3 2 2 3 8 3" xfId="6749" xr:uid="{00000000-0005-0000-0000-00008F3F0000}"/>
    <cellStyle name="Normal 2 3 2 2 3 8 3 2" xfId="14895" xr:uid="{00000000-0005-0000-0000-0000903F0000}"/>
    <cellStyle name="Normal 2 3 2 2 3 8 3 2 2" xfId="31191" xr:uid="{00000000-0005-0000-0000-0000913F0000}"/>
    <cellStyle name="Normal 2 3 2 2 3 8 3 3" xfId="23045" xr:uid="{00000000-0005-0000-0000-0000923F0000}"/>
    <cellStyle name="Normal 2 3 2 2 3 8 4" xfId="9596" xr:uid="{00000000-0005-0000-0000-0000933F0000}"/>
    <cellStyle name="Normal 2 3 2 2 3 8 4 2" xfId="25892" xr:uid="{00000000-0005-0000-0000-0000943F0000}"/>
    <cellStyle name="Normal 2 3 2 2 3 8 5" xfId="17746" xr:uid="{00000000-0005-0000-0000-0000953F0000}"/>
    <cellStyle name="Normal 2 3 2 2 3 9" xfId="2876" xr:uid="{00000000-0005-0000-0000-0000963F0000}"/>
    <cellStyle name="Normal 2 3 2 2 3 9 2" xfId="11022" xr:uid="{00000000-0005-0000-0000-0000973F0000}"/>
    <cellStyle name="Normal 2 3 2 2 3 9 2 2" xfId="27318" xr:uid="{00000000-0005-0000-0000-0000983F0000}"/>
    <cellStyle name="Normal 2 3 2 2 3 9 3" xfId="19172" xr:uid="{00000000-0005-0000-0000-0000993F0000}"/>
    <cellStyle name="Normal 2 3 2 2 4" xfId="61" xr:uid="{00000000-0005-0000-0000-00009A3F0000}"/>
    <cellStyle name="Normal 2 3 2 2 4 10" xfId="8208" xr:uid="{00000000-0005-0000-0000-00009B3F0000}"/>
    <cellStyle name="Normal 2 3 2 2 4 10 2" xfId="24504" xr:uid="{00000000-0005-0000-0000-00009C3F0000}"/>
    <cellStyle name="Normal 2 3 2 2 4 11" xfId="16358" xr:uid="{00000000-0005-0000-0000-00009D3F0000}"/>
    <cellStyle name="Normal 2 3 2 2 4 2" xfId="151" xr:uid="{00000000-0005-0000-0000-00009E3F0000}"/>
    <cellStyle name="Normal 2 3 2 2 4 2 2" xfId="495" xr:uid="{00000000-0005-0000-0000-00009F3F0000}"/>
    <cellStyle name="Normal 2 3 2 2 4 2 2 2" xfId="1201" xr:uid="{00000000-0005-0000-0000-0000A03F0000}"/>
    <cellStyle name="Normal 2 3 2 2 4 2 2 2 2" xfId="2611" xr:uid="{00000000-0005-0000-0000-0000A13F0000}"/>
    <cellStyle name="Normal 2 3 2 2 4 2 2 2 2 2" xfId="5091" xr:uid="{00000000-0005-0000-0000-0000A23F0000}"/>
    <cellStyle name="Normal 2 3 2 2 4 2 2 2 2 2 2" xfId="13237" xr:uid="{00000000-0005-0000-0000-0000A33F0000}"/>
    <cellStyle name="Normal 2 3 2 2 4 2 2 2 2 2 2 2" xfId="29533" xr:uid="{00000000-0005-0000-0000-0000A43F0000}"/>
    <cellStyle name="Normal 2 3 2 2 4 2 2 2 2 2 3" xfId="21387" xr:uid="{00000000-0005-0000-0000-0000A53F0000}"/>
    <cellStyle name="Normal 2 3 2 2 4 2 2 2 2 3" xfId="7910" xr:uid="{00000000-0005-0000-0000-0000A63F0000}"/>
    <cellStyle name="Normal 2 3 2 2 4 2 2 2 2 3 2" xfId="16056" xr:uid="{00000000-0005-0000-0000-0000A73F0000}"/>
    <cellStyle name="Normal 2 3 2 2 4 2 2 2 2 3 2 2" xfId="32352" xr:uid="{00000000-0005-0000-0000-0000A83F0000}"/>
    <cellStyle name="Normal 2 3 2 2 4 2 2 2 2 3 3" xfId="24206" xr:uid="{00000000-0005-0000-0000-0000A93F0000}"/>
    <cellStyle name="Normal 2 3 2 2 4 2 2 2 2 4" xfId="10757" xr:uid="{00000000-0005-0000-0000-0000AA3F0000}"/>
    <cellStyle name="Normal 2 3 2 2 4 2 2 2 2 4 2" xfId="27053" xr:uid="{00000000-0005-0000-0000-0000AB3F0000}"/>
    <cellStyle name="Normal 2 3 2 2 4 2 2 2 2 5" xfId="18907" xr:uid="{00000000-0005-0000-0000-0000AC3F0000}"/>
    <cellStyle name="Normal 2 3 2 2 4 2 2 2 3" xfId="3873" xr:uid="{00000000-0005-0000-0000-0000AD3F0000}"/>
    <cellStyle name="Normal 2 3 2 2 4 2 2 2 3 2" xfId="12019" xr:uid="{00000000-0005-0000-0000-0000AE3F0000}"/>
    <cellStyle name="Normal 2 3 2 2 4 2 2 2 3 2 2" xfId="28315" xr:uid="{00000000-0005-0000-0000-0000AF3F0000}"/>
    <cellStyle name="Normal 2 3 2 2 4 2 2 2 3 3" xfId="20169" xr:uid="{00000000-0005-0000-0000-0000B03F0000}"/>
    <cellStyle name="Normal 2 3 2 2 4 2 2 2 4" xfId="6500" xr:uid="{00000000-0005-0000-0000-0000B13F0000}"/>
    <cellStyle name="Normal 2 3 2 2 4 2 2 2 4 2" xfId="14646" xr:uid="{00000000-0005-0000-0000-0000B23F0000}"/>
    <cellStyle name="Normal 2 3 2 2 4 2 2 2 4 2 2" xfId="30942" xr:uid="{00000000-0005-0000-0000-0000B33F0000}"/>
    <cellStyle name="Normal 2 3 2 2 4 2 2 2 4 3" xfId="22796" xr:uid="{00000000-0005-0000-0000-0000B43F0000}"/>
    <cellStyle name="Normal 2 3 2 2 4 2 2 2 5" xfId="9347" xr:uid="{00000000-0005-0000-0000-0000B53F0000}"/>
    <cellStyle name="Normal 2 3 2 2 4 2 2 2 5 2" xfId="25643" xr:uid="{00000000-0005-0000-0000-0000B63F0000}"/>
    <cellStyle name="Normal 2 3 2 2 4 2 2 2 6" xfId="17497" xr:uid="{00000000-0005-0000-0000-0000B73F0000}"/>
    <cellStyle name="Normal 2 3 2 2 4 2 2 3" xfId="1906" xr:uid="{00000000-0005-0000-0000-0000B83F0000}"/>
    <cellStyle name="Normal 2 3 2 2 4 2 2 3 2" xfId="4482" xr:uid="{00000000-0005-0000-0000-0000B93F0000}"/>
    <cellStyle name="Normal 2 3 2 2 4 2 2 3 2 2" xfId="12628" xr:uid="{00000000-0005-0000-0000-0000BA3F0000}"/>
    <cellStyle name="Normal 2 3 2 2 4 2 2 3 2 2 2" xfId="28924" xr:uid="{00000000-0005-0000-0000-0000BB3F0000}"/>
    <cellStyle name="Normal 2 3 2 2 4 2 2 3 2 3" xfId="20778" xr:uid="{00000000-0005-0000-0000-0000BC3F0000}"/>
    <cellStyle name="Normal 2 3 2 2 4 2 2 3 3" xfId="7205" xr:uid="{00000000-0005-0000-0000-0000BD3F0000}"/>
    <cellStyle name="Normal 2 3 2 2 4 2 2 3 3 2" xfId="15351" xr:uid="{00000000-0005-0000-0000-0000BE3F0000}"/>
    <cellStyle name="Normal 2 3 2 2 4 2 2 3 3 2 2" xfId="31647" xr:uid="{00000000-0005-0000-0000-0000BF3F0000}"/>
    <cellStyle name="Normal 2 3 2 2 4 2 2 3 3 3" xfId="23501" xr:uid="{00000000-0005-0000-0000-0000C03F0000}"/>
    <cellStyle name="Normal 2 3 2 2 4 2 2 3 4" xfId="10052" xr:uid="{00000000-0005-0000-0000-0000C13F0000}"/>
    <cellStyle name="Normal 2 3 2 2 4 2 2 3 4 2" xfId="26348" xr:uid="{00000000-0005-0000-0000-0000C23F0000}"/>
    <cellStyle name="Normal 2 3 2 2 4 2 2 3 5" xfId="18202" xr:uid="{00000000-0005-0000-0000-0000C33F0000}"/>
    <cellStyle name="Normal 2 3 2 2 4 2 2 4" xfId="3264" xr:uid="{00000000-0005-0000-0000-0000C43F0000}"/>
    <cellStyle name="Normal 2 3 2 2 4 2 2 4 2" xfId="11410" xr:uid="{00000000-0005-0000-0000-0000C53F0000}"/>
    <cellStyle name="Normal 2 3 2 2 4 2 2 4 2 2" xfId="27706" xr:uid="{00000000-0005-0000-0000-0000C63F0000}"/>
    <cellStyle name="Normal 2 3 2 2 4 2 2 4 3" xfId="19560" xr:uid="{00000000-0005-0000-0000-0000C73F0000}"/>
    <cellStyle name="Normal 2 3 2 2 4 2 2 5" xfId="5795" xr:uid="{00000000-0005-0000-0000-0000C83F0000}"/>
    <cellStyle name="Normal 2 3 2 2 4 2 2 5 2" xfId="13941" xr:uid="{00000000-0005-0000-0000-0000C93F0000}"/>
    <cellStyle name="Normal 2 3 2 2 4 2 2 5 2 2" xfId="30237" xr:uid="{00000000-0005-0000-0000-0000CA3F0000}"/>
    <cellStyle name="Normal 2 3 2 2 4 2 2 5 3" xfId="22091" xr:uid="{00000000-0005-0000-0000-0000CB3F0000}"/>
    <cellStyle name="Normal 2 3 2 2 4 2 2 6" xfId="8642" xr:uid="{00000000-0005-0000-0000-0000CC3F0000}"/>
    <cellStyle name="Normal 2 3 2 2 4 2 2 6 2" xfId="24938" xr:uid="{00000000-0005-0000-0000-0000CD3F0000}"/>
    <cellStyle name="Normal 2 3 2 2 4 2 2 7" xfId="16792" xr:uid="{00000000-0005-0000-0000-0000CE3F0000}"/>
    <cellStyle name="Normal 2 3 2 2 4 2 3" xfId="857" xr:uid="{00000000-0005-0000-0000-0000CF3F0000}"/>
    <cellStyle name="Normal 2 3 2 2 4 2 3 2" xfId="2267" xr:uid="{00000000-0005-0000-0000-0000D03F0000}"/>
    <cellStyle name="Normal 2 3 2 2 4 2 3 2 2" xfId="4795" xr:uid="{00000000-0005-0000-0000-0000D13F0000}"/>
    <cellStyle name="Normal 2 3 2 2 4 2 3 2 2 2" xfId="12941" xr:uid="{00000000-0005-0000-0000-0000D23F0000}"/>
    <cellStyle name="Normal 2 3 2 2 4 2 3 2 2 2 2" xfId="29237" xr:uid="{00000000-0005-0000-0000-0000D33F0000}"/>
    <cellStyle name="Normal 2 3 2 2 4 2 3 2 2 3" xfId="21091" xr:uid="{00000000-0005-0000-0000-0000D43F0000}"/>
    <cellStyle name="Normal 2 3 2 2 4 2 3 2 3" xfId="7566" xr:uid="{00000000-0005-0000-0000-0000D53F0000}"/>
    <cellStyle name="Normal 2 3 2 2 4 2 3 2 3 2" xfId="15712" xr:uid="{00000000-0005-0000-0000-0000D63F0000}"/>
    <cellStyle name="Normal 2 3 2 2 4 2 3 2 3 2 2" xfId="32008" xr:uid="{00000000-0005-0000-0000-0000D73F0000}"/>
    <cellStyle name="Normal 2 3 2 2 4 2 3 2 3 3" xfId="23862" xr:uid="{00000000-0005-0000-0000-0000D83F0000}"/>
    <cellStyle name="Normal 2 3 2 2 4 2 3 2 4" xfId="10413" xr:uid="{00000000-0005-0000-0000-0000D93F0000}"/>
    <cellStyle name="Normal 2 3 2 2 4 2 3 2 4 2" xfId="26709" xr:uid="{00000000-0005-0000-0000-0000DA3F0000}"/>
    <cellStyle name="Normal 2 3 2 2 4 2 3 2 5" xfId="18563" xr:uid="{00000000-0005-0000-0000-0000DB3F0000}"/>
    <cellStyle name="Normal 2 3 2 2 4 2 3 3" xfId="3577" xr:uid="{00000000-0005-0000-0000-0000DC3F0000}"/>
    <cellStyle name="Normal 2 3 2 2 4 2 3 3 2" xfId="11723" xr:uid="{00000000-0005-0000-0000-0000DD3F0000}"/>
    <cellStyle name="Normal 2 3 2 2 4 2 3 3 2 2" xfId="28019" xr:uid="{00000000-0005-0000-0000-0000DE3F0000}"/>
    <cellStyle name="Normal 2 3 2 2 4 2 3 3 3" xfId="19873" xr:uid="{00000000-0005-0000-0000-0000DF3F0000}"/>
    <cellStyle name="Normal 2 3 2 2 4 2 3 4" xfId="6156" xr:uid="{00000000-0005-0000-0000-0000E03F0000}"/>
    <cellStyle name="Normal 2 3 2 2 4 2 3 4 2" xfId="14302" xr:uid="{00000000-0005-0000-0000-0000E13F0000}"/>
    <cellStyle name="Normal 2 3 2 2 4 2 3 4 2 2" xfId="30598" xr:uid="{00000000-0005-0000-0000-0000E23F0000}"/>
    <cellStyle name="Normal 2 3 2 2 4 2 3 4 3" xfId="22452" xr:uid="{00000000-0005-0000-0000-0000E33F0000}"/>
    <cellStyle name="Normal 2 3 2 2 4 2 3 5" xfId="9003" xr:uid="{00000000-0005-0000-0000-0000E43F0000}"/>
    <cellStyle name="Normal 2 3 2 2 4 2 3 5 2" xfId="25299" xr:uid="{00000000-0005-0000-0000-0000E53F0000}"/>
    <cellStyle name="Normal 2 3 2 2 4 2 3 6" xfId="17153" xr:uid="{00000000-0005-0000-0000-0000E63F0000}"/>
    <cellStyle name="Normal 2 3 2 2 4 2 4" xfId="1562" xr:uid="{00000000-0005-0000-0000-0000E73F0000}"/>
    <cellStyle name="Normal 2 3 2 2 4 2 4 2" xfId="4186" xr:uid="{00000000-0005-0000-0000-0000E83F0000}"/>
    <cellStyle name="Normal 2 3 2 2 4 2 4 2 2" xfId="12332" xr:uid="{00000000-0005-0000-0000-0000E93F0000}"/>
    <cellStyle name="Normal 2 3 2 2 4 2 4 2 2 2" xfId="28628" xr:uid="{00000000-0005-0000-0000-0000EA3F0000}"/>
    <cellStyle name="Normal 2 3 2 2 4 2 4 2 3" xfId="20482" xr:uid="{00000000-0005-0000-0000-0000EB3F0000}"/>
    <cellStyle name="Normal 2 3 2 2 4 2 4 3" xfId="6861" xr:uid="{00000000-0005-0000-0000-0000EC3F0000}"/>
    <cellStyle name="Normal 2 3 2 2 4 2 4 3 2" xfId="15007" xr:uid="{00000000-0005-0000-0000-0000ED3F0000}"/>
    <cellStyle name="Normal 2 3 2 2 4 2 4 3 2 2" xfId="31303" xr:uid="{00000000-0005-0000-0000-0000EE3F0000}"/>
    <cellStyle name="Normal 2 3 2 2 4 2 4 3 3" xfId="23157" xr:uid="{00000000-0005-0000-0000-0000EF3F0000}"/>
    <cellStyle name="Normal 2 3 2 2 4 2 4 4" xfId="9708" xr:uid="{00000000-0005-0000-0000-0000F03F0000}"/>
    <cellStyle name="Normal 2 3 2 2 4 2 4 4 2" xfId="26004" xr:uid="{00000000-0005-0000-0000-0000F13F0000}"/>
    <cellStyle name="Normal 2 3 2 2 4 2 4 5" xfId="17858" xr:uid="{00000000-0005-0000-0000-0000F23F0000}"/>
    <cellStyle name="Normal 2 3 2 2 4 2 5" xfId="2968" xr:uid="{00000000-0005-0000-0000-0000F33F0000}"/>
    <cellStyle name="Normal 2 3 2 2 4 2 5 2" xfId="11114" xr:uid="{00000000-0005-0000-0000-0000F43F0000}"/>
    <cellStyle name="Normal 2 3 2 2 4 2 5 2 2" xfId="27410" xr:uid="{00000000-0005-0000-0000-0000F53F0000}"/>
    <cellStyle name="Normal 2 3 2 2 4 2 5 3" xfId="19264" xr:uid="{00000000-0005-0000-0000-0000F63F0000}"/>
    <cellStyle name="Normal 2 3 2 2 4 2 6" xfId="5451" xr:uid="{00000000-0005-0000-0000-0000F73F0000}"/>
    <cellStyle name="Normal 2 3 2 2 4 2 6 2" xfId="13597" xr:uid="{00000000-0005-0000-0000-0000F83F0000}"/>
    <cellStyle name="Normal 2 3 2 2 4 2 6 2 2" xfId="29893" xr:uid="{00000000-0005-0000-0000-0000F93F0000}"/>
    <cellStyle name="Normal 2 3 2 2 4 2 6 3" xfId="21747" xr:uid="{00000000-0005-0000-0000-0000FA3F0000}"/>
    <cellStyle name="Normal 2 3 2 2 4 2 7" xfId="8298" xr:uid="{00000000-0005-0000-0000-0000FB3F0000}"/>
    <cellStyle name="Normal 2 3 2 2 4 2 7 2" xfId="24594" xr:uid="{00000000-0005-0000-0000-0000FC3F0000}"/>
    <cellStyle name="Normal 2 3 2 2 4 2 8" xfId="16448" xr:uid="{00000000-0005-0000-0000-0000FD3F0000}"/>
    <cellStyle name="Normal 2 3 2 2 4 3" xfId="231" xr:uid="{00000000-0005-0000-0000-0000FE3F0000}"/>
    <cellStyle name="Normal 2 3 2 2 4 3 2" xfId="575" xr:uid="{00000000-0005-0000-0000-0000FF3F0000}"/>
    <cellStyle name="Normal 2 3 2 2 4 3 2 2" xfId="1281" xr:uid="{00000000-0005-0000-0000-000000400000}"/>
    <cellStyle name="Normal 2 3 2 2 4 3 2 2 2" xfId="2691" xr:uid="{00000000-0005-0000-0000-000001400000}"/>
    <cellStyle name="Normal 2 3 2 2 4 3 2 2 2 2" xfId="5165" xr:uid="{00000000-0005-0000-0000-000002400000}"/>
    <cellStyle name="Normal 2 3 2 2 4 3 2 2 2 2 2" xfId="13311" xr:uid="{00000000-0005-0000-0000-000003400000}"/>
    <cellStyle name="Normal 2 3 2 2 4 3 2 2 2 2 2 2" xfId="29607" xr:uid="{00000000-0005-0000-0000-000004400000}"/>
    <cellStyle name="Normal 2 3 2 2 4 3 2 2 2 2 3" xfId="21461" xr:uid="{00000000-0005-0000-0000-000005400000}"/>
    <cellStyle name="Normal 2 3 2 2 4 3 2 2 2 3" xfId="7990" xr:uid="{00000000-0005-0000-0000-000006400000}"/>
    <cellStyle name="Normal 2 3 2 2 4 3 2 2 2 3 2" xfId="16136" xr:uid="{00000000-0005-0000-0000-000007400000}"/>
    <cellStyle name="Normal 2 3 2 2 4 3 2 2 2 3 2 2" xfId="32432" xr:uid="{00000000-0005-0000-0000-000008400000}"/>
    <cellStyle name="Normal 2 3 2 2 4 3 2 2 2 3 3" xfId="24286" xr:uid="{00000000-0005-0000-0000-000009400000}"/>
    <cellStyle name="Normal 2 3 2 2 4 3 2 2 2 4" xfId="10837" xr:uid="{00000000-0005-0000-0000-00000A400000}"/>
    <cellStyle name="Normal 2 3 2 2 4 3 2 2 2 4 2" xfId="27133" xr:uid="{00000000-0005-0000-0000-00000B400000}"/>
    <cellStyle name="Normal 2 3 2 2 4 3 2 2 2 5" xfId="18987" xr:uid="{00000000-0005-0000-0000-00000C400000}"/>
    <cellStyle name="Normal 2 3 2 2 4 3 2 2 3" xfId="3947" xr:uid="{00000000-0005-0000-0000-00000D400000}"/>
    <cellStyle name="Normal 2 3 2 2 4 3 2 2 3 2" xfId="12093" xr:uid="{00000000-0005-0000-0000-00000E400000}"/>
    <cellStyle name="Normal 2 3 2 2 4 3 2 2 3 2 2" xfId="28389" xr:uid="{00000000-0005-0000-0000-00000F400000}"/>
    <cellStyle name="Normal 2 3 2 2 4 3 2 2 3 3" xfId="20243" xr:uid="{00000000-0005-0000-0000-000010400000}"/>
    <cellStyle name="Normal 2 3 2 2 4 3 2 2 4" xfId="6580" xr:uid="{00000000-0005-0000-0000-000011400000}"/>
    <cellStyle name="Normal 2 3 2 2 4 3 2 2 4 2" xfId="14726" xr:uid="{00000000-0005-0000-0000-000012400000}"/>
    <cellStyle name="Normal 2 3 2 2 4 3 2 2 4 2 2" xfId="31022" xr:uid="{00000000-0005-0000-0000-000013400000}"/>
    <cellStyle name="Normal 2 3 2 2 4 3 2 2 4 3" xfId="22876" xr:uid="{00000000-0005-0000-0000-000014400000}"/>
    <cellStyle name="Normal 2 3 2 2 4 3 2 2 5" xfId="9427" xr:uid="{00000000-0005-0000-0000-000015400000}"/>
    <cellStyle name="Normal 2 3 2 2 4 3 2 2 5 2" xfId="25723" xr:uid="{00000000-0005-0000-0000-000016400000}"/>
    <cellStyle name="Normal 2 3 2 2 4 3 2 2 6" xfId="17577" xr:uid="{00000000-0005-0000-0000-000017400000}"/>
    <cellStyle name="Normal 2 3 2 2 4 3 2 3" xfId="1986" xr:uid="{00000000-0005-0000-0000-000018400000}"/>
    <cellStyle name="Normal 2 3 2 2 4 3 2 3 2" xfId="4556" xr:uid="{00000000-0005-0000-0000-000019400000}"/>
    <cellStyle name="Normal 2 3 2 2 4 3 2 3 2 2" xfId="12702" xr:uid="{00000000-0005-0000-0000-00001A400000}"/>
    <cellStyle name="Normal 2 3 2 2 4 3 2 3 2 2 2" xfId="28998" xr:uid="{00000000-0005-0000-0000-00001B400000}"/>
    <cellStyle name="Normal 2 3 2 2 4 3 2 3 2 3" xfId="20852" xr:uid="{00000000-0005-0000-0000-00001C400000}"/>
    <cellStyle name="Normal 2 3 2 2 4 3 2 3 3" xfId="7285" xr:uid="{00000000-0005-0000-0000-00001D400000}"/>
    <cellStyle name="Normal 2 3 2 2 4 3 2 3 3 2" xfId="15431" xr:uid="{00000000-0005-0000-0000-00001E400000}"/>
    <cellStyle name="Normal 2 3 2 2 4 3 2 3 3 2 2" xfId="31727" xr:uid="{00000000-0005-0000-0000-00001F400000}"/>
    <cellStyle name="Normal 2 3 2 2 4 3 2 3 3 3" xfId="23581" xr:uid="{00000000-0005-0000-0000-000020400000}"/>
    <cellStyle name="Normal 2 3 2 2 4 3 2 3 4" xfId="10132" xr:uid="{00000000-0005-0000-0000-000021400000}"/>
    <cellStyle name="Normal 2 3 2 2 4 3 2 3 4 2" xfId="26428" xr:uid="{00000000-0005-0000-0000-000022400000}"/>
    <cellStyle name="Normal 2 3 2 2 4 3 2 3 5" xfId="18282" xr:uid="{00000000-0005-0000-0000-000023400000}"/>
    <cellStyle name="Normal 2 3 2 2 4 3 2 4" xfId="3338" xr:uid="{00000000-0005-0000-0000-000024400000}"/>
    <cellStyle name="Normal 2 3 2 2 4 3 2 4 2" xfId="11484" xr:uid="{00000000-0005-0000-0000-000025400000}"/>
    <cellStyle name="Normal 2 3 2 2 4 3 2 4 2 2" xfId="27780" xr:uid="{00000000-0005-0000-0000-000026400000}"/>
    <cellStyle name="Normal 2 3 2 2 4 3 2 4 3" xfId="19634" xr:uid="{00000000-0005-0000-0000-000027400000}"/>
    <cellStyle name="Normal 2 3 2 2 4 3 2 5" xfId="5875" xr:uid="{00000000-0005-0000-0000-000028400000}"/>
    <cellStyle name="Normal 2 3 2 2 4 3 2 5 2" xfId="14021" xr:uid="{00000000-0005-0000-0000-000029400000}"/>
    <cellStyle name="Normal 2 3 2 2 4 3 2 5 2 2" xfId="30317" xr:uid="{00000000-0005-0000-0000-00002A400000}"/>
    <cellStyle name="Normal 2 3 2 2 4 3 2 5 3" xfId="22171" xr:uid="{00000000-0005-0000-0000-00002B400000}"/>
    <cellStyle name="Normal 2 3 2 2 4 3 2 6" xfId="8722" xr:uid="{00000000-0005-0000-0000-00002C400000}"/>
    <cellStyle name="Normal 2 3 2 2 4 3 2 6 2" xfId="25018" xr:uid="{00000000-0005-0000-0000-00002D400000}"/>
    <cellStyle name="Normal 2 3 2 2 4 3 2 7" xfId="16872" xr:uid="{00000000-0005-0000-0000-00002E400000}"/>
    <cellStyle name="Normal 2 3 2 2 4 3 3" xfId="937" xr:uid="{00000000-0005-0000-0000-00002F400000}"/>
    <cellStyle name="Normal 2 3 2 2 4 3 3 2" xfId="2347" xr:uid="{00000000-0005-0000-0000-000030400000}"/>
    <cellStyle name="Normal 2 3 2 2 4 3 3 2 2" xfId="4869" xr:uid="{00000000-0005-0000-0000-000031400000}"/>
    <cellStyle name="Normal 2 3 2 2 4 3 3 2 2 2" xfId="13015" xr:uid="{00000000-0005-0000-0000-000032400000}"/>
    <cellStyle name="Normal 2 3 2 2 4 3 3 2 2 2 2" xfId="29311" xr:uid="{00000000-0005-0000-0000-000033400000}"/>
    <cellStyle name="Normal 2 3 2 2 4 3 3 2 2 3" xfId="21165" xr:uid="{00000000-0005-0000-0000-000034400000}"/>
    <cellStyle name="Normal 2 3 2 2 4 3 3 2 3" xfId="7646" xr:uid="{00000000-0005-0000-0000-000035400000}"/>
    <cellStyle name="Normal 2 3 2 2 4 3 3 2 3 2" xfId="15792" xr:uid="{00000000-0005-0000-0000-000036400000}"/>
    <cellStyle name="Normal 2 3 2 2 4 3 3 2 3 2 2" xfId="32088" xr:uid="{00000000-0005-0000-0000-000037400000}"/>
    <cellStyle name="Normal 2 3 2 2 4 3 3 2 3 3" xfId="23942" xr:uid="{00000000-0005-0000-0000-000038400000}"/>
    <cellStyle name="Normal 2 3 2 2 4 3 3 2 4" xfId="10493" xr:uid="{00000000-0005-0000-0000-000039400000}"/>
    <cellStyle name="Normal 2 3 2 2 4 3 3 2 4 2" xfId="26789" xr:uid="{00000000-0005-0000-0000-00003A400000}"/>
    <cellStyle name="Normal 2 3 2 2 4 3 3 2 5" xfId="18643" xr:uid="{00000000-0005-0000-0000-00003B400000}"/>
    <cellStyle name="Normal 2 3 2 2 4 3 3 3" xfId="3651" xr:uid="{00000000-0005-0000-0000-00003C400000}"/>
    <cellStyle name="Normal 2 3 2 2 4 3 3 3 2" xfId="11797" xr:uid="{00000000-0005-0000-0000-00003D400000}"/>
    <cellStyle name="Normal 2 3 2 2 4 3 3 3 2 2" xfId="28093" xr:uid="{00000000-0005-0000-0000-00003E400000}"/>
    <cellStyle name="Normal 2 3 2 2 4 3 3 3 3" xfId="19947" xr:uid="{00000000-0005-0000-0000-00003F400000}"/>
    <cellStyle name="Normal 2 3 2 2 4 3 3 4" xfId="6236" xr:uid="{00000000-0005-0000-0000-000040400000}"/>
    <cellStyle name="Normal 2 3 2 2 4 3 3 4 2" xfId="14382" xr:uid="{00000000-0005-0000-0000-000041400000}"/>
    <cellStyle name="Normal 2 3 2 2 4 3 3 4 2 2" xfId="30678" xr:uid="{00000000-0005-0000-0000-000042400000}"/>
    <cellStyle name="Normal 2 3 2 2 4 3 3 4 3" xfId="22532" xr:uid="{00000000-0005-0000-0000-000043400000}"/>
    <cellStyle name="Normal 2 3 2 2 4 3 3 5" xfId="9083" xr:uid="{00000000-0005-0000-0000-000044400000}"/>
    <cellStyle name="Normal 2 3 2 2 4 3 3 5 2" xfId="25379" xr:uid="{00000000-0005-0000-0000-000045400000}"/>
    <cellStyle name="Normal 2 3 2 2 4 3 3 6" xfId="17233" xr:uid="{00000000-0005-0000-0000-000046400000}"/>
    <cellStyle name="Normal 2 3 2 2 4 3 4" xfId="1642" xr:uid="{00000000-0005-0000-0000-000047400000}"/>
    <cellStyle name="Normal 2 3 2 2 4 3 4 2" xfId="4260" xr:uid="{00000000-0005-0000-0000-000048400000}"/>
    <cellStyle name="Normal 2 3 2 2 4 3 4 2 2" xfId="12406" xr:uid="{00000000-0005-0000-0000-000049400000}"/>
    <cellStyle name="Normal 2 3 2 2 4 3 4 2 2 2" xfId="28702" xr:uid="{00000000-0005-0000-0000-00004A400000}"/>
    <cellStyle name="Normal 2 3 2 2 4 3 4 2 3" xfId="20556" xr:uid="{00000000-0005-0000-0000-00004B400000}"/>
    <cellStyle name="Normal 2 3 2 2 4 3 4 3" xfId="6941" xr:uid="{00000000-0005-0000-0000-00004C400000}"/>
    <cellStyle name="Normal 2 3 2 2 4 3 4 3 2" xfId="15087" xr:uid="{00000000-0005-0000-0000-00004D400000}"/>
    <cellStyle name="Normal 2 3 2 2 4 3 4 3 2 2" xfId="31383" xr:uid="{00000000-0005-0000-0000-00004E400000}"/>
    <cellStyle name="Normal 2 3 2 2 4 3 4 3 3" xfId="23237" xr:uid="{00000000-0005-0000-0000-00004F400000}"/>
    <cellStyle name="Normal 2 3 2 2 4 3 4 4" xfId="9788" xr:uid="{00000000-0005-0000-0000-000050400000}"/>
    <cellStyle name="Normal 2 3 2 2 4 3 4 4 2" xfId="26084" xr:uid="{00000000-0005-0000-0000-000051400000}"/>
    <cellStyle name="Normal 2 3 2 2 4 3 4 5" xfId="17938" xr:uid="{00000000-0005-0000-0000-000052400000}"/>
    <cellStyle name="Normal 2 3 2 2 4 3 5" xfId="3042" xr:uid="{00000000-0005-0000-0000-000053400000}"/>
    <cellStyle name="Normal 2 3 2 2 4 3 5 2" xfId="11188" xr:uid="{00000000-0005-0000-0000-000054400000}"/>
    <cellStyle name="Normal 2 3 2 2 4 3 5 2 2" xfId="27484" xr:uid="{00000000-0005-0000-0000-000055400000}"/>
    <cellStyle name="Normal 2 3 2 2 4 3 5 3" xfId="19338" xr:uid="{00000000-0005-0000-0000-000056400000}"/>
    <cellStyle name="Normal 2 3 2 2 4 3 6" xfId="5531" xr:uid="{00000000-0005-0000-0000-000057400000}"/>
    <cellStyle name="Normal 2 3 2 2 4 3 6 2" xfId="13677" xr:uid="{00000000-0005-0000-0000-000058400000}"/>
    <cellStyle name="Normal 2 3 2 2 4 3 6 2 2" xfId="29973" xr:uid="{00000000-0005-0000-0000-000059400000}"/>
    <cellStyle name="Normal 2 3 2 2 4 3 6 3" xfId="21827" xr:uid="{00000000-0005-0000-0000-00005A400000}"/>
    <cellStyle name="Normal 2 3 2 2 4 3 7" xfId="8378" xr:uid="{00000000-0005-0000-0000-00005B400000}"/>
    <cellStyle name="Normal 2 3 2 2 4 3 7 2" xfId="24674" xr:uid="{00000000-0005-0000-0000-00005C400000}"/>
    <cellStyle name="Normal 2 3 2 2 4 3 8" xfId="16528" xr:uid="{00000000-0005-0000-0000-00005D400000}"/>
    <cellStyle name="Normal 2 3 2 2 4 4" xfId="315" xr:uid="{00000000-0005-0000-0000-00005E400000}"/>
    <cellStyle name="Normal 2 3 2 2 4 4 2" xfId="659" xr:uid="{00000000-0005-0000-0000-00005F400000}"/>
    <cellStyle name="Normal 2 3 2 2 4 4 2 2" xfId="1365" xr:uid="{00000000-0005-0000-0000-000060400000}"/>
    <cellStyle name="Normal 2 3 2 2 4 4 2 2 2" xfId="2775" xr:uid="{00000000-0005-0000-0000-000061400000}"/>
    <cellStyle name="Normal 2 3 2 2 4 4 2 2 2 2" xfId="5239" xr:uid="{00000000-0005-0000-0000-000062400000}"/>
    <cellStyle name="Normal 2 3 2 2 4 4 2 2 2 2 2" xfId="13385" xr:uid="{00000000-0005-0000-0000-000063400000}"/>
    <cellStyle name="Normal 2 3 2 2 4 4 2 2 2 2 2 2" xfId="29681" xr:uid="{00000000-0005-0000-0000-000064400000}"/>
    <cellStyle name="Normal 2 3 2 2 4 4 2 2 2 2 3" xfId="21535" xr:uid="{00000000-0005-0000-0000-000065400000}"/>
    <cellStyle name="Normal 2 3 2 2 4 4 2 2 2 3" xfId="8074" xr:uid="{00000000-0005-0000-0000-000066400000}"/>
    <cellStyle name="Normal 2 3 2 2 4 4 2 2 2 3 2" xfId="16220" xr:uid="{00000000-0005-0000-0000-000067400000}"/>
    <cellStyle name="Normal 2 3 2 2 4 4 2 2 2 3 2 2" xfId="32516" xr:uid="{00000000-0005-0000-0000-000068400000}"/>
    <cellStyle name="Normal 2 3 2 2 4 4 2 2 2 3 3" xfId="24370" xr:uid="{00000000-0005-0000-0000-000069400000}"/>
    <cellStyle name="Normal 2 3 2 2 4 4 2 2 2 4" xfId="10921" xr:uid="{00000000-0005-0000-0000-00006A400000}"/>
    <cellStyle name="Normal 2 3 2 2 4 4 2 2 2 4 2" xfId="27217" xr:uid="{00000000-0005-0000-0000-00006B400000}"/>
    <cellStyle name="Normal 2 3 2 2 4 4 2 2 2 5" xfId="19071" xr:uid="{00000000-0005-0000-0000-00006C400000}"/>
    <cellStyle name="Normal 2 3 2 2 4 4 2 2 3" xfId="4021" xr:uid="{00000000-0005-0000-0000-00006D400000}"/>
    <cellStyle name="Normal 2 3 2 2 4 4 2 2 3 2" xfId="12167" xr:uid="{00000000-0005-0000-0000-00006E400000}"/>
    <cellStyle name="Normal 2 3 2 2 4 4 2 2 3 2 2" xfId="28463" xr:uid="{00000000-0005-0000-0000-00006F400000}"/>
    <cellStyle name="Normal 2 3 2 2 4 4 2 2 3 3" xfId="20317" xr:uid="{00000000-0005-0000-0000-000070400000}"/>
    <cellStyle name="Normal 2 3 2 2 4 4 2 2 4" xfId="6664" xr:uid="{00000000-0005-0000-0000-000071400000}"/>
    <cellStyle name="Normal 2 3 2 2 4 4 2 2 4 2" xfId="14810" xr:uid="{00000000-0005-0000-0000-000072400000}"/>
    <cellStyle name="Normal 2 3 2 2 4 4 2 2 4 2 2" xfId="31106" xr:uid="{00000000-0005-0000-0000-000073400000}"/>
    <cellStyle name="Normal 2 3 2 2 4 4 2 2 4 3" xfId="22960" xr:uid="{00000000-0005-0000-0000-000074400000}"/>
    <cellStyle name="Normal 2 3 2 2 4 4 2 2 5" xfId="9511" xr:uid="{00000000-0005-0000-0000-000075400000}"/>
    <cellStyle name="Normal 2 3 2 2 4 4 2 2 5 2" xfId="25807" xr:uid="{00000000-0005-0000-0000-000076400000}"/>
    <cellStyle name="Normal 2 3 2 2 4 4 2 2 6" xfId="17661" xr:uid="{00000000-0005-0000-0000-000077400000}"/>
    <cellStyle name="Normal 2 3 2 2 4 4 2 3" xfId="2070" xr:uid="{00000000-0005-0000-0000-000078400000}"/>
    <cellStyle name="Normal 2 3 2 2 4 4 2 3 2" xfId="4630" xr:uid="{00000000-0005-0000-0000-000079400000}"/>
    <cellStyle name="Normal 2 3 2 2 4 4 2 3 2 2" xfId="12776" xr:uid="{00000000-0005-0000-0000-00007A400000}"/>
    <cellStyle name="Normal 2 3 2 2 4 4 2 3 2 2 2" xfId="29072" xr:uid="{00000000-0005-0000-0000-00007B400000}"/>
    <cellStyle name="Normal 2 3 2 2 4 4 2 3 2 3" xfId="20926" xr:uid="{00000000-0005-0000-0000-00007C400000}"/>
    <cellStyle name="Normal 2 3 2 2 4 4 2 3 3" xfId="7369" xr:uid="{00000000-0005-0000-0000-00007D400000}"/>
    <cellStyle name="Normal 2 3 2 2 4 4 2 3 3 2" xfId="15515" xr:uid="{00000000-0005-0000-0000-00007E400000}"/>
    <cellStyle name="Normal 2 3 2 2 4 4 2 3 3 2 2" xfId="31811" xr:uid="{00000000-0005-0000-0000-00007F400000}"/>
    <cellStyle name="Normal 2 3 2 2 4 4 2 3 3 3" xfId="23665" xr:uid="{00000000-0005-0000-0000-000080400000}"/>
    <cellStyle name="Normal 2 3 2 2 4 4 2 3 4" xfId="10216" xr:uid="{00000000-0005-0000-0000-000081400000}"/>
    <cellStyle name="Normal 2 3 2 2 4 4 2 3 4 2" xfId="26512" xr:uid="{00000000-0005-0000-0000-000082400000}"/>
    <cellStyle name="Normal 2 3 2 2 4 4 2 3 5" xfId="18366" xr:uid="{00000000-0005-0000-0000-000083400000}"/>
    <cellStyle name="Normal 2 3 2 2 4 4 2 4" xfId="3412" xr:uid="{00000000-0005-0000-0000-000084400000}"/>
    <cellStyle name="Normal 2 3 2 2 4 4 2 4 2" xfId="11558" xr:uid="{00000000-0005-0000-0000-000085400000}"/>
    <cellStyle name="Normal 2 3 2 2 4 4 2 4 2 2" xfId="27854" xr:uid="{00000000-0005-0000-0000-000086400000}"/>
    <cellStyle name="Normal 2 3 2 2 4 4 2 4 3" xfId="19708" xr:uid="{00000000-0005-0000-0000-000087400000}"/>
    <cellStyle name="Normal 2 3 2 2 4 4 2 5" xfId="5959" xr:uid="{00000000-0005-0000-0000-000088400000}"/>
    <cellStyle name="Normal 2 3 2 2 4 4 2 5 2" xfId="14105" xr:uid="{00000000-0005-0000-0000-000089400000}"/>
    <cellStyle name="Normal 2 3 2 2 4 4 2 5 2 2" xfId="30401" xr:uid="{00000000-0005-0000-0000-00008A400000}"/>
    <cellStyle name="Normal 2 3 2 2 4 4 2 5 3" xfId="22255" xr:uid="{00000000-0005-0000-0000-00008B400000}"/>
    <cellStyle name="Normal 2 3 2 2 4 4 2 6" xfId="8806" xr:uid="{00000000-0005-0000-0000-00008C400000}"/>
    <cellStyle name="Normal 2 3 2 2 4 4 2 6 2" xfId="25102" xr:uid="{00000000-0005-0000-0000-00008D400000}"/>
    <cellStyle name="Normal 2 3 2 2 4 4 2 7" xfId="16956" xr:uid="{00000000-0005-0000-0000-00008E400000}"/>
    <cellStyle name="Normal 2 3 2 2 4 4 3" xfId="1021" xr:uid="{00000000-0005-0000-0000-00008F400000}"/>
    <cellStyle name="Normal 2 3 2 2 4 4 3 2" xfId="2431" xr:uid="{00000000-0005-0000-0000-000090400000}"/>
    <cellStyle name="Normal 2 3 2 2 4 4 3 2 2" xfId="4943" xr:uid="{00000000-0005-0000-0000-000091400000}"/>
    <cellStyle name="Normal 2 3 2 2 4 4 3 2 2 2" xfId="13089" xr:uid="{00000000-0005-0000-0000-000092400000}"/>
    <cellStyle name="Normal 2 3 2 2 4 4 3 2 2 2 2" xfId="29385" xr:uid="{00000000-0005-0000-0000-000093400000}"/>
    <cellStyle name="Normal 2 3 2 2 4 4 3 2 2 3" xfId="21239" xr:uid="{00000000-0005-0000-0000-000094400000}"/>
    <cellStyle name="Normal 2 3 2 2 4 4 3 2 3" xfId="7730" xr:uid="{00000000-0005-0000-0000-000095400000}"/>
    <cellStyle name="Normal 2 3 2 2 4 4 3 2 3 2" xfId="15876" xr:uid="{00000000-0005-0000-0000-000096400000}"/>
    <cellStyle name="Normal 2 3 2 2 4 4 3 2 3 2 2" xfId="32172" xr:uid="{00000000-0005-0000-0000-000097400000}"/>
    <cellStyle name="Normal 2 3 2 2 4 4 3 2 3 3" xfId="24026" xr:uid="{00000000-0005-0000-0000-000098400000}"/>
    <cellStyle name="Normal 2 3 2 2 4 4 3 2 4" xfId="10577" xr:uid="{00000000-0005-0000-0000-000099400000}"/>
    <cellStyle name="Normal 2 3 2 2 4 4 3 2 4 2" xfId="26873" xr:uid="{00000000-0005-0000-0000-00009A400000}"/>
    <cellStyle name="Normal 2 3 2 2 4 4 3 2 5" xfId="18727" xr:uid="{00000000-0005-0000-0000-00009B400000}"/>
    <cellStyle name="Normal 2 3 2 2 4 4 3 3" xfId="3725" xr:uid="{00000000-0005-0000-0000-00009C400000}"/>
    <cellStyle name="Normal 2 3 2 2 4 4 3 3 2" xfId="11871" xr:uid="{00000000-0005-0000-0000-00009D400000}"/>
    <cellStyle name="Normal 2 3 2 2 4 4 3 3 2 2" xfId="28167" xr:uid="{00000000-0005-0000-0000-00009E400000}"/>
    <cellStyle name="Normal 2 3 2 2 4 4 3 3 3" xfId="20021" xr:uid="{00000000-0005-0000-0000-00009F400000}"/>
    <cellStyle name="Normal 2 3 2 2 4 4 3 4" xfId="6320" xr:uid="{00000000-0005-0000-0000-0000A0400000}"/>
    <cellStyle name="Normal 2 3 2 2 4 4 3 4 2" xfId="14466" xr:uid="{00000000-0005-0000-0000-0000A1400000}"/>
    <cellStyle name="Normal 2 3 2 2 4 4 3 4 2 2" xfId="30762" xr:uid="{00000000-0005-0000-0000-0000A2400000}"/>
    <cellStyle name="Normal 2 3 2 2 4 4 3 4 3" xfId="22616" xr:uid="{00000000-0005-0000-0000-0000A3400000}"/>
    <cellStyle name="Normal 2 3 2 2 4 4 3 5" xfId="9167" xr:uid="{00000000-0005-0000-0000-0000A4400000}"/>
    <cellStyle name="Normal 2 3 2 2 4 4 3 5 2" xfId="25463" xr:uid="{00000000-0005-0000-0000-0000A5400000}"/>
    <cellStyle name="Normal 2 3 2 2 4 4 3 6" xfId="17317" xr:uid="{00000000-0005-0000-0000-0000A6400000}"/>
    <cellStyle name="Normal 2 3 2 2 4 4 4" xfId="1726" xr:uid="{00000000-0005-0000-0000-0000A7400000}"/>
    <cellStyle name="Normal 2 3 2 2 4 4 4 2" xfId="4334" xr:uid="{00000000-0005-0000-0000-0000A8400000}"/>
    <cellStyle name="Normal 2 3 2 2 4 4 4 2 2" xfId="12480" xr:uid="{00000000-0005-0000-0000-0000A9400000}"/>
    <cellStyle name="Normal 2 3 2 2 4 4 4 2 2 2" xfId="28776" xr:uid="{00000000-0005-0000-0000-0000AA400000}"/>
    <cellStyle name="Normal 2 3 2 2 4 4 4 2 3" xfId="20630" xr:uid="{00000000-0005-0000-0000-0000AB400000}"/>
    <cellStyle name="Normal 2 3 2 2 4 4 4 3" xfId="7025" xr:uid="{00000000-0005-0000-0000-0000AC400000}"/>
    <cellStyle name="Normal 2 3 2 2 4 4 4 3 2" xfId="15171" xr:uid="{00000000-0005-0000-0000-0000AD400000}"/>
    <cellStyle name="Normal 2 3 2 2 4 4 4 3 2 2" xfId="31467" xr:uid="{00000000-0005-0000-0000-0000AE400000}"/>
    <cellStyle name="Normal 2 3 2 2 4 4 4 3 3" xfId="23321" xr:uid="{00000000-0005-0000-0000-0000AF400000}"/>
    <cellStyle name="Normal 2 3 2 2 4 4 4 4" xfId="9872" xr:uid="{00000000-0005-0000-0000-0000B0400000}"/>
    <cellStyle name="Normal 2 3 2 2 4 4 4 4 2" xfId="26168" xr:uid="{00000000-0005-0000-0000-0000B1400000}"/>
    <cellStyle name="Normal 2 3 2 2 4 4 4 5" xfId="18022" xr:uid="{00000000-0005-0000-0000-0000B2400000}"/>
    <cellStyle name="Normal 2 3 2 2 4 4 5" xfId="3116" xr:uid="{00000000-0005-0000-0000-0000B3400000}"/>
    <cellStyle name="Normal 2 3 2 2 4 4 5 2" xfId="11262" xr:uid="{00000000-0005-0000-0000-0000B4400000}"/>
    <cellStyle name="Normal 2 3 2 2 4 4 5 2 2" xfId="27558" xr:uid="{00000000-0005-0000-0000-0000B5400000}"/>
    <cellStyle name="Normal 2 3 2 2 4 4 5 3" xfId="19412" xr:uid="{00000000-0005-0000-0000-0000B6400000}"/>
    <cellStyle name="Normal 2 3 2 2 4 4 6" xfId="5615" xr:uid="{00000000-0005-0000-0000-0000B7400000}"/>
    <cellStyle name="Normal 2 3 2 2 4 4 6 2" xfId="13761" xr:uid="{00000000-0005-0000-0000-0000B8400000}"/>
    <cellStyle name="Normal 2 3 2 2 4 4 6 2 2" xfId="30057" xr:uid="{00000000-0005-0000-0000-0000B9400000}"/>
    <cellStyle name="Normal 2 3 2 2 4 4 6 3" xfId="21911" xr:uid="{00000000-0005-0000-0000-0000BA400000}"/>
    <cellStyle name="Normal 2 3 2 2 4 4 7" xfId="8462" xr:uid="{00000000-0005-0000-0000-0000BB400000}"/>
    <cellStyle name="Normal 2 3 2 2 4 4 7 2" xfId="24758" xr:uid="{00000000-0005-0000-0000-0000BC400000}"/>
    <cellStyle name="Normal 2 3 2 2 4 4 8" xfId="16612" xr:uid="{00000000-0005-0000-0000-0000BD400000}"/>
    <cellStyle name="Normal 2 3 2 2 4 5" xfId="405" xr:uid="{00000000-0005-0000-0000-0000BE400000}"/>
    <cellStyle name="Normal 2 3 2 2 4 5 2" xfId="1111" xr:uid="{00000000-0005-0000-0000-0000BF400000}"/>
    <cellStyle name="Normal 2 3 2 2 4 5 2 2" xfId="2521" xr:uid="{00000000-0005-0000-0000-0000C0400000}"/>
    <cellStyle name="Normal 2 3 2 2 4 5 2 2 2" xfId="5017" xr:uid="{00000000-0005-0000-0000-0000C1400000}"/>
    <cellStyle name="Normal 2 3 2 2 4 5 2 2 2 2" xfId="13163" xr:uid="{00000000-0005-0000-0000-0000C2400000}"/>
    <cellStyle name="Normal 2 3 2 2 4 5 2 2 2 2 2" xfId="29459" xr:uid="{00000000-0005-0000-0000-0000C3400000}"/>
    <cellStyle name="Normal 2 3 2 2 4 5 2 2 2 3" xfId="21313" xr:uid="{00000000-0005-0000-0000-0000C4400000}"/>
    <cellStyle name="Normal 2 3 2 2 4 5 2 2 3" xfId="7820" xr:uid="{00000000-0005-0000-0000-0000C5400000}"/>
    <cellStyle name="Normal 2 3 2 2 4 5 2 2 3 2" xfId="15966" xr:uid="{00000000-0005-0000-0000-0000C6400000}"/>
    <cellStyle name="Normal 2 3 2 2 4 5 2 2 3 2 2" xfId="32262" xr:uid="{00000000-0005-0000-0000-0000C7400000}"/>
    <cellStyle name="Normal 2 3 2 2 4 5 2 2 3 3" xfId="24116" xr:uid="{00000000-0005-0000-0000-0000C8400000}"/>
    <cellStyle name="Normal 2 3 2 2 4 5 2 2 4" xfId="10667" xr:uid="{00000000-0005-0000-0000-0000C9400000}"/>
    <cellStyle name="Normal 2 3 2 2 4 5 2 2 4 2" xfId="26963" xr:uid="{00000000-0005-0000-0000-0000CA400000}"/>
    <cellStyle name="Normal 2 3 2 2 4 5 2 2 5" xfId="18817" xr:uid="{00000000-0005-0000-0000-0000CB400000}"/>
    <cellStyle name="Normal 2 3 2 2 4 5 2 3" xfId="3799" xr:uid="{00000000-0005-0000-0000-0000CC400000}"/>
    <cellStyle name="Normal 2 3 2 2 4 5 2 3 2" xfId="11945" xr:uid="{00000000-0005-0000-0000-0000CD400000}"/>
    <cellStyle name="Normal 2 3 2 2 4 5 2 3 2 2" xfId="28241" xr:uid="{00000000-0005-0000-0000-0000CE400000}"/>
    <cellStyle name="Normal 2 3 2 2 4 5 2 3 3" xfId="20095" xr:uid="{00000000-0005-0000-0000-0000CF400000}"/>
    <cellStyle name="Normal 2 3 2 2 4 5 2 4" xfId="6410" xr:uid="{00000000-0005-0000-0000-0000D0400000}"/>
    <cellStyle name="Normal 2 3 2 2 4 5 2 4 2" xfId="14556" xr:uid="{00000000-0005-0000-0000-0000D1400000}"/>
    <cellStyle name="Normal 2 3 2 2 4 5 2 4 2 2" xfId="30852" xr:uid="{00000000-0005-0000-0000-0000D2400000}"/>
    <cellStyle name="Normal 2 3 2 2 4 5 2 4 3" xfId="22706" xr:uid="{00000000-0005-0000-0000-0000D3400000}"/>
    <cellStyle name="Normal 2 3 2 2 4 5 2 5" xfId="9257" xr:uid="{00000000-0005-0000-0000-0000D4400000}"/>
    <cellStyle name="Normal 2 3 2 2 4 5 2 5 2" xfId="25553" xr:uid="{00000000-0005-0000-0000-0000D5400000}"/>
    <cellStyle name="Normal 2 3 2 2 4 5 2 6" xfId="17407" xr:uid="{00000000-0005-0000-0000-0000D6400000}"/>
    <cellStyle name="Normal 2 3 2 2 4 5 3" xfId="1816" xr:uid="{00000000-0005-0000-0000-0000D7400000}"/>
    <cellStyle name="Normal 2 3 2 2 4 5 3 2" xfId="4408" xr:uid="{00000000-0005-0000-0000-0000D8400000}"/>
    <cellStyle name="Normal 2 3 2 2 4 5 3 2 2" xfId="12554" xr:uid="{00000000-0005-0000-0000-0000D9400000}"/>
    <cellStyle name="Normal 2 3 2 2 4 5 3 2 2 2" xfId="28850" xr:uid="{00000000-0005-0000-0000-0000DA400000}"/>
    <cellStyle name="Normal 2 3 2 2 4 5 3 2 3" xfId="20704" xr:uid="{00000000-0005-0000-0000-0000DB400000}"/>
    <cellStyle name="Normal 2 3 2 2 4 5 3 3" xfId="7115" xr:uid="{00000000-0005-0000-0000-0000DC400000}"/>
    <cellStyle name="Normal 2 3 2 2 4 5 3 3 2" xfId="15261" xr:uid="{00000000-0005-0000-0000-0000DD400000}"/>
    <cellStyle name="Normal 2 3 2 2 4 5 3 3 2 2" xfId="31557" xr:uid="{00000000-0005-0000-0000-0000DE400000}"/>
    <cellStyle name="Normal 2 3 2 2 4 5 3 3 3" xfId="23411" xr:uid="{00000000-0005-0000-0000-0000DF400000}"/>
    <cellStyle name="Normal 2 3 2 2 4 5 3 4" xfId="9962" xr:uid="{00000000-0005-0000-0000-0000E0400000}"/>
    <cellStyle name="Normal 2 3 2 2 4 5 3 4 2" xfId="26258" xr:uid="{00000000-0005-0000-0000-0000E1400000}"/>
    <cellStyle name="Normal 2 3 2 2 4 5 3 5" xfId="18112" xr:uid="{00000000-0005-0000-0000-0000E2400000}"/>
    <cellStyle name="Normal 2 3 2 2 4 5 4" xfId="3190" xr:uid="{00000000-0005-0000-0000-0000E3400000}"/>
    <cellStyle name="Normal 2 3 2 2 4 5 4 2" xfId="11336" xr:uid="{00000000-0005-0000-0000-0000E4400000}"/>
    <cellStyle name="Normal 2 3 2 2 4 5 4 2 2" xfId="27632" xr:uid="{00000000-0005-0000-0000-0000E5400000}"/>
    <cellStyle name="Normal 2 3 2 2 4 5 4 3" xfId="19486" xr:uid="{00000000-0005-0000-0000-0000E6400000}"/>
    <cellStyle name="Normal 2 3 2 2 4 5 5" xfId="5705" xr:uid="{00000000-0005-0000-0000-0000E7400000}"/>
    <cellStyle name="Normal 2 3 2 2 4 5 5 2" xfId="13851" xr:uid="{00000000-0005-0000-0000-0000E8400000}"/>
    <cellStyle name="Normal 2 3 2 2 4 5 5 2 2" xfId="30147" xr:uid="{00000000-0005-0000-0000-0000E9400000}"/>
    <cellStyle name="Normal 2 3 2 2 4 5 5 3" xfId="22001" xr:uid="{00000000-0005-0000-0000-0000EA400000}"/>
    <cellStyle name="Normal 2 3 2 2 4 5 6" xfId="8552" xr:uid="{00000000-0005-0000-0000-0000EB400000}"/>
    <cellStyle name="Normal 2 3 2 2 4 5 6 2" xfId="24848" xr:uid="{00000000-0005-0000-0000-0000EC400000}"/>
    <cellStyle name="Normal 2 3 2 2 4 5 7" xfId="16702" xr:uid="{00000000-0005-0000-0000-0000ED400000}"/>
    <cellStyle name="Normal 2 3 2 2 4 6" xfId="767" xr:uid="{00000000-0005-0000-0000-0000EE400000}"/>
    <cellStyle name="Normal 2 3 2 2 4 6 2" xfId="2177" xr:uid="{00000000-0005-0000-0000-0000EF400000}"/>
    <cellStyle name="Normal 2 3 2 2 4 6 2 2" xfId="4721" xr:uid="{00000000-0005-0000-0000-0000F0400000}"/>
    <cellStyle name="Normal 2 3 2 2 4 6 2 2 2" xfId="12867" xr:uid="{00000000-0005-0000-0000-0000F1400000}"/>
    <cellStyle name="Normal 2 3 2 2 4 6 2 2 2 2" xfId="29163" xr:uid="{00000000-0005-0000-0000-0000F2400000}"/>
    <cellStyle name="Normal 2 3 2 2 4 6 2 2 3" xfId="21017" xr:uid="{00000000-0005-0000-0000-0000F3400000}"/>
    <cellStyle name="Normal 2 3 2 2 4 6 2 3" xfId="7476" xr:uid="{00000000-0005-0000-0000-0000F4400000}"/>
    <cellStyle name="Normal 2 3 2 2 4 6 2 3 2" xfId="15622" xr:uid="{00000000-0005-0000-0000-0000F5400000}"/>
    <cellStyle name="Normal 2 3 2 2 4 6 2 3 2 2" xfId="31918" xr:uid="{00000000-0005-0000-0000-0000F6400000}"/>
    <cellStyle name="Normal 2 3 2 2 4 6 2 3 3" xfId="23772" xr:uid="{00000000-0005-0000-0000-0000F7400000}"/>
    <cellStyle name="Normal 2 3 2 2 4 6 2 4" xfId="10323" xr:uid="{00000000-0005-0000-0000-0000F8400000}"/>
    <cellStyle name="Normal 2 3 2 2 4 6 2 4 2" xfId="26619" xr:uid="{00000000-0005-0000-0000-0000F9400000}"/>
    <cellStyle name="Normal 2 3 2 2 4 6 2 5" xfId="18473" xr:uid="{00000000-0005-0000-0000-0000FA400000}"/>
    <cellStyle name="Normal 2 3 2 2 4 6 3" xfId="3503" xr:uid="{00000000-0005-0000-0000-0000FB400000}"/>
    <cellStyle name="Normal 2 3 2 2 4 6 3 2" xfId="11649" xr:uid="{00000000-0005-0000-0000-0000FC400000}"/>
    <cellStyle name="Normal 2 3 2 2 4 6 3 2 2" xfId="27945" xr:uid="{00000000-0005-0000-0000-0000FD400000}"/>
    <cellStyle name="Normal 2 3 2 2 4 6 3 3" xfId="19799" xr:uid="{00000000-0005-0000-0000-0000FE400000}"/>
    <cellStyle name="Normal 2 3 2 2 4 6 4" xfId="6066" xr:uid="{00000000-0005-0000-0000-0000FF400000}"/>
    <cellStyle name="Normal 2 3 2 2 4 6 4 2" xfId="14212" xr:uid="{00000000-0005-0000-0000-000000410000}"/>
    <cellStyle name="Normal 2 3 2 2 4 6 4 2 2" xfId="30508" xr:uid="{00000000-0005-0000-0000-000001410000}"/>
    <cellStyle name="Normal 2 3 2 2 4 6 4 3" xfId="22362" xr:uid="{00000000-0005-0000-0000-000002410000}"/>
    <cellStyle name="Normal 2 3 2 2 4 6 5" xfId="8913" xr:uid="{00000000-0005-0000-0000-000003410000}"/>
    <cellStyle name="Normal 2 3 2 2 4 6 5 2" xfId="25209" xr:uid="{00000000-0005-0000-0000-000004410000}"/>
    <cellStyle name="Normal 2 3 2 2 4 6 6" xfId="17063" xr:uid="{00000000-0005-0000-0000-000005410000}"/>
    <cellStyle name="Normal 2 3 2 2 4 7" xfId="1472" xr:uid="{00000000-0005-0000-0000-000006410000}"/>
    <cellStyle name="Normal 2 3 2 2 4 7 2" xfId="4112" xr:uid="{00000000-0005-0000-0000-000007410000}"/>
    <cellStyle name="Normal 2 3 2 2 4 7 2 2" xfId="12258" xr:uid="{00000000-0005-0000-0000-000008410000}"/>
    <cellStyle name="Normal 2 3 2 2 4 7 2 2 2" xfId="28554" xr:uid="{00000000-0005-0000-0000-000009410000}"/>
    <cellStyle name="Normal 2 3 2 2 4 7 2 3" xfId="20408" xr:uid="{00000000-0005-0000-0000-00000A410000}"/>
    <cellStyle name="Normal 2 3 2 2 4 7 3" xfId="6771" xr:uid="{00000000-0005-0000-0000-00000B410000}"/>
    <cellStyle name="Normal 2 3 2 2 4 7 3 2" xfId="14917" xr:uid="{00000000-0005-0000-0000-00000C410000}"/>
    <cellStyle name="Normal 2 3 2 2 4 7 3 2 2" xfId="31213" xr:uid="{00000000-0005-0000-0000-00000D410000}"/>
    <cellStyle name="Normal 2 3 2 2 4 7 3 3" xfId="23067" xr:uid="{00000000-0005-0000-0000-00000E410000}"/>
    <cellStyle name="Normal 2 3 2 2 4 7 4" xfId="9618" xr:uid="{00000000-0005-0000-0000-00000F410000}"/>
    <cellStyle name="Normal 2 3 2 2 4 7 4 2" xfId="25914" xr:uid="{00000000-0005-0000-0000-000010410000}"/>
    <cellStyle name="Normal 2 3 2 2 4 7 5" xfId="17768" xr:uid="{00000000-0005-0000-0000-000011410000}"/>
    <cellStyle name="Normal 2 3 2 2 4 8" xfId="2894" xr:uid="{00000000-0005-0000-0000-000012410000}"/>
    <cellStyle name="Normal 2 3 2 2 4 8 2" xfId="11040" xr:uid="{00000000-0005-0000-0000-000013410000}"/>
    <cellStyle name="Normal 2 3 2 2 4 8 2 2" xfId="27336" xr:uid="{00000000-0005-0000-0000-000014410000}"/>
    <cellStyle name="Normal 2 3 2 2 4 8 3" xfId="19190" xr:uid="{00000000-0005-0000-0000-000015410000}"/>
    <cellStyle name="Normal 2 3 2 2 4 9" xfId="5361" xr:uid="{00000000-0005-0000-0000-000016410000}"/>
    <cellStyle name="Normal 2 3 2 2 4 9 2" xfId="13507" xr:uid="{00000000-0005-0000-0000-000017410000}"/>
    <cellStyle name="Normal 2 3 2 2 4 9 2 2" xfId="29803" xr:uid="{00000000-0005-0000-0000-000018410000}"/>
    <cellStyle name="Normal 2 3 2 2 4 9 3" xfId="21657" xr:uid="{00000000-0005-0000-0000-000019410000}"/>
    <cellStyle name="Normal 2 3 2 2 5" xfId="107" xr:uid="{00000000-0005-0000-0000-00001A410000}"/>
    <cellStyle name="Normal 2 3 2 2 5 2" xfId="451" xr:uid="{00000000-0005-0000-0000-00001B410000}"/>
    <cellStyle name="Normal 2 3 2 2 5 2 2" xfId="1157" xr:uid="{00000000-0005-0000-0000-00001C410000}"/>
    <cellStyle name="Normal 2 3 2 2 5 2 2 2" xfId="2567" xr:uid="{00000000-0005-0000-0000-00001D410000}"/>
    <cellStyle name="Normal 2 3 2 2 5 2 2 2 2" xfId="5055" xr:uid="{00000000-0005-0000-0000-00001E410000}"/>
    <cellStyle name="Normal 2 3 2 2 5 2 2 2 2 2" xfId="13201" xr:uid="{00000000-0005-0000-0000-00001F410000}"/>
    <cellStyle name="Normal 2 3 2 2 5 2 2 2 2 2 2" xfId="29497" xr:uid="{00000000-0005-0000-0000-000020410000}"/>
    <cellStyle name="Normal 2 3 2 2 5 2 2 2 2 3" xfId="21351" xr:uid="{00000000-0005-0000-0000-000021410000}"/>
    <cellStyle name="Normal 2 3 2 2 5 2 2 2 3" xfId="7866" xr:uid="{00000000-0005-0000-0000-000022410000}"/>
    <cellStyle name="Normal 2 3 2 2 5 2 2 2 3 2" xfId="16012" xr:uid="{00000000-0005-0000-0000-000023410000}"/>
    <cellStyle name="Normal 2 3 2 2 5 2 2 2 3 2 2" xfId="32308" xr:uid="{00000000-0005-0000-0000-000024410000}"/>
    <cellStyle name="Normal 2 3 2 2 5 2 2 2 3 3" xfId="24162" xr:uid="{00000000-0005-0000-0000-000025410000}"/>
    <cellStyle name="Normal 2 3 2 2 5 2 2 2 4" xfId="10713" xr:uid="{00000000-0005-0000-0000-000026410000}"/>
    <cellStyle name="Normal 2 3 2 2 5 2 2 2 4 2" xfId="27009" xr:uid="{00000000-0005-0000-0000-000027410000}"/>
    <cellStyle name="Normal 2 3 2 2 5 2 2 2 5" xfId="18863" xr:uid="{00000000-0005-0000-0000-000028410000}"/>
    <cellStyle name="Normal 2 3 2 2 5 2 2 3" xfId="3837" xr:uid="{00000000-0005-0000-0000-000029410000}"/>
    <cellStyle name="Normal 2 3 2 2 5 2 2 3 2" xfId="11983" xr:uid="{00000000-0005-0000-0000-00002A410000}"/>
    <cellStyle name="Normal 2 3 2 2 5 2 2 3 2 2" xfId="28279" xr:uid="{00000000-0005-0000-0000-00002B410000}"/>
    <cellStyle name="Normal 2 3 2 2 5 2 2 3 3" xfId="20133" xr:uid="{00000000-0005-0000-0000-00002C410000}"/>
    <cellStyle name="Normal 2 3 2 2 5 2 2 4" xfId="6456" xr:uid="{00000000-0005-0000-0000-00002D410000}"/>
    <cellStyle name="Normal 2 3 2 2 5 2 2 4 2" xfId="14602" xr:uid="{00000000-0005-0000-0000-00002E410000}"/>
    <cellStyle name="Normal 2 3 2 2 5 2 2 4 2 2" xfId="30898" xr:uid="{00000000-0005-0000-0000-00002F410000}"/>
    <cellStyle name="Normal 2 3 2 2 5 2 2 4 3" xfId="22752" xr:uid="{00000000-0005-0000-0000-000030410000}"/>
    <cellStyle name="Normal 2 3 2 2 5 2 2 5" xfId="9303" xr:uid="{00000000-0005-0000-0000-000031410000}"/>
    <cellStyle name="Normal 2 3 2 2 5 2 2 5 2" xfId="25599" xr:uid="{00000000-0005-0000-0000-000032410000}"/>
    <cellStyle name="Normal 2 3 2 2 5 2 2 6" xfId="17453" xr:uid="{00000000-0005-0000-0000-000033410000}"/>
    <cellStyle name="Normal 2 3 2 2 5 2 3" xfId="1862" xr:uid="{00000000-0005-0000-0000-000034410000}"/>
    <cellStyle name="Normal 2 3 2 2 5 2 3 2" xfId="4446" xr:uid="{00000000-0005-0000-0000-000035410000}"/>
    <cellStyle name="Normal 2 3 2 2 5 2 3 2 2" xfId="12592" xr:uid="{00000000-0005-0000-0000-000036410000}"/>
    <cellStyle name="Normal 2 3 2 2 5 2 3 2 2 2" xfId="28888" xr:uid="{00000000-0005-0000-0000-000037410000}"/>
    <cellStyle name="Normal 2 3 2 2 5 2 3 2 3" xfId="20742" xr:uid="{00000000-0005-0000-0000-000038410000}"/>
    <cellStyle name="Normal 2 3 2 2 5 2 3 3" xfId="7161" xr:uid="{00000000-0005-0000-0000-000039410000}"/>
    <cellStyle name="Normal 2 3 2 2 5 2 3 3 2" xfId="15307" xr:uid="{00000000-0005-0000-0000-00003A410000}"/>
    <cellStyle name="Normal 2 3 2 2 5 2 3 3 2 2" xfId="31603" xr:uid="{00000000-0005-0000-0000-00003B410000}"/>
    <cellStyle name="Normal 2 3 2 2 5 2 3 3 3" xfId="23457" xr:uid="{00000000-0005-0000-0000-00003C410000}"/>
    <cellStyle name="Normal 2 3 2 2 5 2 3 4" xfId="10008" xr:uid="{00000000-0005-0000-0000-00003D410000}"/>
    <cellStyle name="Normal 2 3 2 2 5 2 3 4 2" xfId="26304" xr:uid="{00000000-0005-0000-0000-00003E410000}"/>
    <cellStyle name="Normal 2 3 2 2 5 2 3 5" xfId="18158" xr:uid="{00000000-0005-0000-0000-00003F410000}"/>
    <cellStyle name="Normal 2 3 2 2 5 2 4" xfId="3228" xr:uid="{00000000-0005-0000-0000-000040410000}"/>
    <cellStyle name="Normal 2 3 2 2 5 2 4 2" xfId="11374" xr:uid="{00000000-0005-0000-0000-000041410000}"/>
    <cellStyle name="Normal 2 3 2 2 5 2 4 2 2" xfId="27670" xr:uid="{00000000-0005-0000-0000-000042410000}"/>
    <cellStyle name="Normal 2 3 2 2 5 2 4 3" xfId="19524" xr:uid="{00000000-0005-0000-0000-000043410000}"/>
    <cellStyle name="Normal 2 3 2 2 5 2 5" xfId="5751" xr:uid="{00000000-0005-0000-0000-000044410000}"/>
    <cellStyle name="Normal 2 3 2 2 5 2 5 2" xfId="13897" xr:uid="{00000000-0005-0000-0000-000045410000}"/>
    <cellStyle name="Normal 2 3 2 2 5 2 5 2 2" xfId="30193" xr:uid="{00000000-0005-0000-0000-000046410000}"/>
    <cellStyle name="Normal 2 3 2 2 5 2 5 3" xfId="22047" xr:uid="{00000000-0005-0000-0000-000047410000}"/>
    <cellStyle name="Normal 2 3 2 2 5 2 6" xfId="8598" xr:uid="{00000000-0005-0000-0000-000048410000}"/>
    <cellStyle name="Normal 2 3 2 2 5 2 6 2" xfId="24894" xr:uid="{00000000-0005-0000-0000-000049410000}"/>
    <cellStyle name="Normal 2 3 2 2 5 2 7" xfId="16748" xr:uid="{00000000-0005-0000-0000-00004A410000}"/>
    <cellStyle name="Normal 2 3 2 2 5 3" xfId="813" xr:uid="{00000000-0005-0000-0000-00004B410000}"/>
    <cellStyle name="Normal 2 3 2 2 5 3 2" xfId="2223" xr:uid="{00000000-0005-0000-0000-00004C410000}"/>
    <cellStyle name="Normal 2 3 2 2 5 3 2 2" xfId="4759" xr:uid="{00000000-0005-0000-0000-00004D410000}"/>
    <cellStyle name="Normal 2 3 2 2 5 3 2 2 2" xfId="12905" xr:uid="{00000000-0005-0000-0000-00004E410000}"/>
    <cellStyle name="Normal 2 3 2 2 5 3 2 2 2 2" xfId="29201" xr:uid="{00000000-0005-0000-0000-00004F410000}"/>
    <cellStyle name="Normal 2 3 2 2 5 3 2 2 3" xfId="21055" xr:uid="{00000000-0005-0000-0000-000050410000}"/>
    <cellStyle name="Normal 2 3 2 2 5 3 2 3" xfId="7522" xr:uid="{00000000-0005-0000-0000-000051410000}"/>
    <cellStyle name="Normal 2 3 2 2 5 3 2 3 2" xfId="15668" xr:uid="{00000000-0005-0000-0000-000052410000}"/>
    <cellStyle name="Normal 2 3 2 2 5 3 2 3 2 2" xfId="31964" xr:uid="{00000000-0005-0000-0000-000053410000}"/>
    <cellStyle name="Normal 2 3 2 2 5 3 2 3 3" xfId="23818" xr:uid="{00000000-0005-0000-0000-000054410000}"/>
    <cellStyle name="Normal 2 3 2 2 5 3 2 4" xfId="10369" xr:uid="{00000000-0005-0000-0000-000055410000}"/>
    <cellStyle name="Normal 2 3 2 2 5 3 2 4 2" xfId="26665" xr:uid="{00000000-0005-0000-0000-000056410000}"/>
    <cellStyle name="Normal 2 3 2 2 5 3 2 5" xfId="18519" xr:uid="{00000000-0005-0000-0000-000057410000}"/>
    <cellStyle name="Normal 2 3 2 2 5 3 3" xfId="3541" xr:uid="{00000000-0005-0000-0000-000058410000}"/>
    <cellStyle name="Normal 2 3 2 2 5 3 3 2" xfId="11687" xr:uid="{00000000-0005-0000-0000-000059410000}"/>
    <cellStyle name="Normal 2 3 2 2 5 3 3 2 2" xfId="27983" xr:uid="{00000000-0005-0000-0000-00005A410000}"/>
    <cellStyle name="Normal 2 3 2 2 5 3 3 3" xfId="19837" xr:uid="{00000000-0005-0000-0000-00005B410000}"/>
    <cellStyle name="Normal 2 3 2 2 5 3 4" xfId="6112" xr:uid="{00000000-0005-0000-0000-00005C410000}"/>
    <cellStyle name="Normal 2 3 2 2 5 3 4 2" xfId="14258" xr:uid="{00000000-0005-0000-0000-00005D410000}"/>
    <cellStyle name="Normal 2 3 2 2 5 3 4 2 2" xfId="30554" xr:uid="{00000000-0005-0000-0000-00005E410000}"/>
    <cellStyle name="Normal 2 3 2 2 5 3 4 3" xfId="22408" xr:uid="{00000000-0005-0000-0000-00005F410000}"/>
    <cellStyle name="Normal 2 3 2 2 5 3 5" xfId="8959" xr:uid="{00000000-0005-0000-0000-000060410000}"/>
    <cellStyle name="Normal 2 3 2 2 5 3 5 2" xfId="25255" xr:uid="{00000000-0005-0000-0000-000061410000}"/>
    <cellStyle name="Normal 2 3 2 2 5 3 6" xfId="17109" xr:uid="{00000000-0005-0000-0000-000062410000}"/>
    <cellStyle name="Normal 2 3 2 2 5 4" xfId="1518" xr:uid="{00000000-0005-0000-0000-000063410000}"/>
    <cellStyle name="Normal 2 3 2 2 5 4 2" xfId="4150" xr:uid="{00000000-0005-0000-0000-000064410000}"/>
    <cellStyle name="Normal 2 3 2 2 5 4 2 2" xfId="12296" xr:uid="{00000000-0005-0000-0000-000065410000}"/>
    <cellStyle name="Normal 2 3 2 2 5 4 2 2 2" xfId="28592" xr:uid="{00000000-0005-0000-0000-000066410000}"/>
    <cellStyle name="Normal 2 3 2 2 5 4 2 3" xfId="20446" xr:uid="{00000000-0005-0000-0000-000067410000}"/>
    <cellStyle name="Normal 2 3 2 2 5 4 3" xfId="6817" xr:uid="{00000000-0005-0000-0000-000068410000}"/>
    <cellStyle name="Normal 2 3 2 2 5 4 3 2" xfId="14963" xr:uid="{00000000-0005-0000-0000-000069410000}"/>
    <cellStyle name="Normal 2 3 2 2 5 4 3 2 2" xfId="31259" xr:uid="{00000000-0005-0000-0000-00006A410000}"/>
    <cellStyle name="Normal 2 3 2 2 5 4 3 3" xfId="23113" xr:uid="{00000000-0005-0000-0000-00006B410000}"/>
    <cellStyle name="Normal 2 3 2 2 5 4 4" xfId="9664" xr:uid="{00000000-0005-0000-0000-00006C410000}"/>
    <cellStyle name="Normal 2 3 2 2 5 4 4 2" xfId="25960" xr:uid="{00000000-0005-0000-0000-00006D410000}"/>
    <cellStyle name="Normal 2 3 2 2 5 4 5" xfId="17814" xr:uid="{00000000-0005-0000-0000-00006E410000}"/>
    <cellStyle name="Normal 2 3 2 2 5 5" xfId="2932" xr:uid="{00000000-0005-0000-0000-00006F410000}"/>
    <cellStyle name="Normal 2 3 2 2 5 5 2" xfId="11078" xr:uid="{00000000-0005-0000-0000-000070410000}"/>
    <cellStyle name="Normal 2 3 2 2 5 5 2 2" xfId="27374" xr:uid="{00000000-0005-0000-0000-000071410000}"/>
    <cellStyle name="Normal 2 3 2 2 5 5 3" xfId="19228" xr:uid="{00000000-0005-0000-0000-000072410000}"/>
    <cellStyle name="Normal 2 3 2 2 5 6" xfId="5407" xr:uid="{00000000-0005-0000-0000-000073410000}"/>
    <cellStyle name="Normal 2 3 2 2 5 6 2" xfId="13553" xr:uid="{00000000-0005-0000-0000-000074410000}"/>
    <cellStyle name="Normal 2 3 2 2 5 6 2 2" xfId="29849" xr:uid="{00000000-0005-0000-0000-000075410000}"/>
    <cellStyle name="Normal 2 3 2 2 5 6 3" xfId="21703" xr:uid="{00000000-0005-0000-0000-000076410000}"/>
    <cellStyle name="Normal 2 3 2 2 5 7" xfId="8254" xr:uid="{00000000-0005-0000-0000-000077410000}"/>
    <cellStyle name="Normal 2 3 2 2 5 7 2" xfId="24550" xr:uid="{00000000-0005-0000-0000-000078410000}"/>
    <cellStyle name="Normal 2 3 2 2 5 8" xfId="16404" xr:uid="{00000000-0005-0000-0000-000079410000}"/>
    <cellStyle name="Normal 2 3 2 2 6" xfId="195" xr:uid="{00000000-0005-0000-0000-00007A410000}"/>
    <cellStyle name="Normal 2 3 2 2 6 2" xfId="539" xr:uid="{00000000-0005-0000-0000-00007B410000}"/>
    <cellStyle name="Normal 2 3 2 2 6 2 2" xfId="1245" xr:uid="{00000000-0005-0000-0000-00007C410000}"/>
    <cellStyle name="Normal 2 3 2 2 6 2 2 2" xfId="2655" xr:uid="{00000000-0005-0000-0000-00007D410000}"/>
    <cellStyle name="Normal 2 3 2 2 6 2 2 2 2" xfId="5129" xr:uid="{00000000-0005-0000-0000-00007E410000}"/>
    <cellStyle name="Normal 2 3 2 2 6 2 2 2 2 2" xfId="13275" xr:uid="{00000000-0005-0000-0000-00007F410000}"/>
    <cellStyle name="Normal 2 3 2 2 6 2 2 2 2 2 2" xfId="29571" xr:uid="{00000000-0005-0000-0000-000080410000}"/>
    <cellStyle name="Normal 2 3 2 2 6 2 2 2 2 3" xfId="21425" xr:uid="{00000000-0005-0000-0000-000081410000}"/>
    <cellStyle name="Normal 2 3 2 2 6 2 2 2 3" xfId="7954" xr:uid="{00000000-0005-0000-0000-000082410000}"/>
    <cellStyle name="Normal 2 3 2 2 6 2 2 2 3 2" xfId="16100" xr:uid="{00000000-0005-0000-0000-000083410000}"/>
    <cellStyle name="Normal 2 3 2 2 6 2 2 2 3 2 2" xfId="32396" xr:uid="{00000000-0005-0000-0000-000084410000}"/>
    <cellStyle name="Normal 2 3 2 2 6 2 2 2 3 3" xfId="24250" xr:uid="{00000000-0005-0000-0000-000085410000}"/>
    <cellStyle name="Normal 2 3 2 2 6 2 2 2 4" xfId="10801" xr:uid="{00000000-0005-0000-0000-000086410000}"/>
    <cellStyle name="Normal 2 3 2 2 6 2 2 2 4 2" xfId="27097" xr:uid="{00000000-0005-0000-0000-000087410000}"/>
    <cellStyle name="Normal 2 3 2 2 6 2 2 2 5" xfId="18951" xr:uid="{00000000-0005-0000-0000-000088410000}"/>
    <cellStyle name="Normal 2 3 2 2 6 2 2 3" xfId="3911" xr:uid="{00000000-0005-0000-0000-000089410000}"/>
    <cellStyle name="Normal 2 3 2 2 6 2 2 3 2" xfId="12057" xr:uid="{00000000-0005-0000-0000-00008A410000}"/>
    <cellStyle name="Normal 2 3 2 2 6 2 2 3 2 2" xfId="28353" xr:uid="{00000000-0005-0000-0000-00008B410000}"/>
    <cellStyle name="Normal 2 3 2 2 6 2 2 3 3" xfId="20207" xr:uid="{00000000-0005-0000-0000-00008C410000}"/>
    <cellStyle name="Normal 2 3 2 2 6 2 2 4" xfId="6544" xr:uid="{00000000-0005-0000-0000-00008D410000}"/>
    <cellStyle name="Normal 2 3 2 2 6 2 2 4 2" xfId="14690" xr:uid="{00000000-0005-0000-0000-00008E410000}"/>
    <cellStyle name="Normal 2 3 2 2 6 2 2 4 2 2" xfId="30986" xr:uid="{00000000-0005-0000-0000-00008F410000}"/>
    <cellStyle name="Normal 2 3 2 2 6 2 2 4 3" xfId="22840" xr:uid="{00000000-0005-0000-0000-000090410000}"/>
    <cellStyle name="Normal 2 3 2 2 6 2 2 5" xfId="9391" xr:uid="{00000000-0005-0000-0000-000091410000}"/>
    <cellStyle name="Normal 2 3 2 2 6 2 2 5 2" xfId="25687" xr:uid="{00000000-0005-0000-0000-000092410000}"/>
    <cellStyle name="Normal 2 3 2 2 6 2 2 6" xfId="17541" xr:uid="{00000000-0005-0000-0000-000093410000}"/>
    <cellStyle name="Normal 2 3 2 2 6 2 3" xfId="1950" xr:uid="{00000000-0005-0000-0000-000094410000}"/>
    <cellStyle name="Normal 2 3 2 2 6 2 3 2" xfId="4520" xr:uid="{00000000-0005-0000-0000-000095410000}"/>
    <cellStyle name="Normal 2 3 2 2 6 2 3 2 2" xfId="12666" xr:uid="{00000000-0005-0000-0000-000096410000}"/>
    <cellStyle name="Normal 2 3 2 2 6 2 3 2 2 2" xfId="28962" xr:uid="{00000000-0005-0000-0000-000097410000}"/>
    <cellStyle name="Normal 2 3 2 2 6 2 3 2 3" xfId="20816" xr:uid="{00000000-0005-0000-0000-000098410000}"/>
    <cellStyle name="Normal 2 3 2 2 6 2 3 3" xfId="7249" xr:uid="{00000000-0005-0000-0000-000099410000}"/>
    <cellStyle name="Normal 2 3 2 2 6 2 3 3 2" xfId="15395" xr:uid="{00000000-0005-0000-0000-00009A410000}"/>
    <cellStyle name="Normal 2 3 2 2 6 2 3 3 2 2" xfId="31691" xr:uid="{00000000-0005-0000-0000-00009B410000}"/>
    <cellStyle name="Normal 2 3 2 2 6 2 3 3 3" xfId="23545" xr:uid="{00000000-0005-0000-0000-00009C410000}"/>
    <cellStyle name="Normal 2 3 2 2 6 2 3 4" xfId="10096" xr:uid="{00000000-0005-0000-0000-00009D410000}"/>
    <cellStyle name="Normal 2 3 2 2 6 2 3 4 2" xfId="26392" xr:uid="{00000000-0005-0000-0000-00009E410000}"/>
    <cellStyle name="Normal 2 3 2 2 6 2 3 5" xfId="18246" xr:uid="{00000000-0005-0000-0000-00009F410000}"/>
    <cellStyle name="Normal 2 3 2 2 6 2 4" xfId="3302" xr:uid="{00000000-0005-0000-0000-0000A0410000}"/>
    <cellStyle name="Normal 2 3 2 2 6 2 4 2" xfId="11448" xr:uid="{00000000-0005-0000-0000-0000A1410000}"/>
    <cellStyle name="Normal 2 3 2 2 6 2 4 2 2" xfId="27744" xr:uid="{00000000-0005-0000-0000-0000A2410000}"/>
    <cellStyle name="Normal 2 3 2 2 6 2 4 3" xfId="19598" xr:uid="{00000000-0005-0000-0000-0000A3410000}"/>
    <cellStyle name="Normal 2 3 2 2 6 2 5" xfId="5839" xr:uid="{00000000-0005-0000-0000-0000A4410000}"/>
    <cellStyle name="Normal 2 3 2 2 6 2 5 2" xfId="13985" xr:uid="{00000000-0005-0000-0000-0000A5410000}"/>
    <cellStyle name="Normal 2 3 2 2 6 2 5 2 2" xfId="30281" xr:uid="{00000000-0005-0000-0000-0000A6410000}"/>
    <cellStyle name="Normal 2 3 2 2 6 2 5 3" xfId="22135" xr:uid="{00000000-0005-0000-0000-0000A7410000}"/>
    <cellStyle name="Normal 2 3 2 2 6 2 6" xfId="8686" xr:uid="{00000000-0005-0000-0000-0000A8410000}"/>
    <cellStyle name="Normal 2 3 2 2 6 2 6 2" xfId="24982" xr:uid="{00000000-0005-0000-0000-0000A9410000}"/>
    <cellStyle name="Normal 2 3 2 2 6 2 7" xfId="16836" xr:uid="{00000000-0005-0000-0000-0000AA410000}"/>
    <cellStyle name="Normal 2 3 2 2 6 3" xfId="901" xr:uid="{00000000-0005-0000-0000-0000AB410000}"/>
    <cellStyle name="Normal 2 3 2 2 6 3 2" xfId="2311" xr:uid="{00000000-0005-0000-0000-0000AC410000}"/>
    <cellStyle name="Normal 2 3 2 2 6 3 2 2" xfId="4833" xr:uid="{00000000-0005-0000-0000-0000AD410000}"/>
    <cellStyle name="Normal 2 3 2 2 6 3 2 2 2" xfId="12979" xr:uid="{00000000-0005-0000-0000-0000AE410000}"/>
    <cellStyle name="Normal 2 3 2 2 6 3 2 2 2 2" xfId="29275" xr:uid="{00000000-0005-0000-0000-0000AF410000}"/>
    <cellStyle name="Normal 2 3 2 2 6 3 2 2 3" xfId="21129" xr:uid="{00000000-0005-0000-0000-0000B0410000}"/>
    <cellStyle name="Normal 2 3 2 2 6 3 2 3" xfId="7610" xr:uid="{00000000-0005-0000-0000-0000B1410000}"/>
    <cellStyle name="Normal 2 3 2 2 6 3 2 3 2" xfId="15756" xr:uid="{00000000-0005-0000-0000-0000B2410000}"/>
    <cellStyle name="Normal 2 3 2 2 6 3 2 3 2 2" xfId="32052" xr:uid="{00000000-0005-0000-0000-0000B3410000}"/>
    <cellStyle name="Normal 2 3 2 2 6 3 2 3 3" xfId="23906" xr:uid="{00000000-0005-0000-0000-0000B4410000}"/>
    <cellStyle name="Normal 2 3 2 2 6 3 2 4" xfId="10457" xr:uid="{00000000-0005-0000-0000-0000B5410000}"/>
    <cellStyle name="Normal 2 3 2 2 6 3 2 4 2" xfId="26753" xr:uid="{00000000-0005-0000-0000-0000B6410000}"/>
    <cellStyle name="Normal 2 3 2 2 6 3 2 5" xfId="18607" xr:uid="{00000000-0005-0000-0000-0000B7410000}"/>
    <cellStyle name="Normal 2 3 2 2 6 3 3" xfId="3615" xr:uid="{00000000-0005-0000-0000-0000B8410000}"/>
    <cellStyle name="Normal 2 3 2 2 6 3 3 2" xfId="11761" xr:uid="{00000000-0005-0000-0000-0000B9410000}"/>
    <cellStyle name="Normal 2 3 2 2 6 3 3 2 2" xfId="28057" xr:uid="{00000000-0005-0000-0000-0000BA410000}"/>
    <cellStyle name="Normal 2 3 2 2 6 3 3 3" xfId="19911" xr:uid="{00000000-0005-0000-0000-0000BB410000}"/>
    <cellStyle name="Normal 2 3 2 2 6 3 4" xfId="6200" xr:uid="{00000000-0005-0000-0000-0000BC410000}"/>
    <cellStyle name="Normal 2 3 2 2 6 3 4 2" xfId="14346" xr:uid="{00000000-0005-0000-0000-0000BD410000}"/>
    <cellStyle name="Normal 2 3 2 2 6 3 4 2 2" xfId="30642" xr:uid="{00000000-0005-0000-0000-0000BE410000}"/>
    <cellStyle name="Normal 2 3 2 2 6 3 4 3" xfId="22496" xr:uid="{00000000-0005-0000-0000-0000BF410000}"/>
    <cellStyle name="Normal 2 3 2 2 6 3 5" xfId="9047" xr:uid="{00000000-0005-0000-0000-0000C0410000}"/>
    <cellStyle name="Normal 2 3 2 2 6 3 5 2" xfId="25343" xr:uid="{00000000-0005-0000-0000-0000C1410000}"/>
    <cellStyle name="Normal 2 3 2 2 6 3 6" xfId="17197" xr:uid="{00000000-0005-0000-0000-0000C2410000}"/>
    <cellStyle name="Normal 2 3 2 2 6 4" xfId="1606" xr:uid="{00000000-0005-0000-0000-0000C3410000}"/>
    <cellStyle name="Normal 2 3 2 2 6 4 2" xfId="4224" xr:uid="{00000000-0005-0000-0000-0000C4410000}"/>
    <cellStyle name="Normal 2 3 2 2 6 4 2 2" xfId="12370" xr:uid="{00000000-0005-0000-0000-0000C5410000}"/>
    <cellStyle name="Normal 2 3 2 2 6 4 2 2 2" xfId="28666" xr:uid="{00000000-0005-0000-0000-0000C6410000}"/>
    <cellStyle name="Normal 2 3 2 2 6 4 2 3" xfId="20520" xr:uid="{00000000-0005-0000-0000-0000C7410000}"/>
    <cellStyle name="Normal 2 3 2 2 6 4 3" xfId="6905" xr:uid="{00000000-0005-0000-0000-0000C8410000}"/>
    <cellStyle name="Normal 2 3 2 2 6 4 3 2" xfId="15051" xr:uid="{00000000-0005-0000-0000-0000C9410000}"/>
    <cellStyle name="Normal 2 3 2 2 6 4 3 2 2" xfId="31347" xr:uid="{00000000-0005-0000-0000-0000CA410000}"/>
    <cellStyle name="Normal 2 3 2 2 6 4 3 3" xfId="23201" xr:uid="{00000000-0005-0000-0000-0000CB410000}"/>
    <cellStyle name="Normal 2 3 2 2 6 4 4" xfId="9752" xr:uid="{00000000-0005-0000-0000-0000CC410000}"/>
    <cellStyle name="Normal 2 3 2 2 6 4 4 2" xfId="26048" xr:uid="{00000000-0005-0000-0000-0000CD410000}"/>
    <cellStyle name="Normal 2 3 2 2 6 4 5" xfId="17902" xr:uid="{00000000-0005-0000-0000-0000CE410000}"/>
    <cellStyle name="Normal 2 3 2 2 6 5" xfId="3006" xr:uid="{00000000-0005-0000-0000-0000CF410000}"/>
    <cellStyle name="Normal 2 3 2 2 6 5 2" xfId="11152" xr:uid="{00000000-0005-0000-0000-0000D0410000}"/>
    <cellStyle name="Normal 2 3 2 2 6 5 2 2" xfId="27448" xr:uid="{00000000-0005-0000-0000-0000D1410000}"/>
    <cellStyle name="Normal 2 3 2 2 6 5 3" xfId="19302" xr:uid="{00000000-0005-0000-0000-0000D2410000}"/>
    <cellStyle name="Normal 2 3 2 2 6 6" xfId="5495" xr:uid="{00000000-0005-0000-0000-0000D3410000}"/>
    <cellStyle name="Normal 2 3 2 2 6 6 2" xfId="13641" xr:uid="{00000000-0005-0000-0000-0000D4410000}"/>
    <cellStyle name="Normal 2 3 2 2 6 6 2 2" xfId="29937" xr:uid="{00000000-0005-0000-0000-0000D5410000}"/>
    <cellStyle name="Normal 2 3 2 2 6 6 3" xfId="21791" xr:uid="{00000000-0005-0000-0000-0000D6410000}"/>
    <cellStyle name="Normal 2 3 2 2 6 7" xfId="8342" xr:uid="{00000000-0005-0000-0000-0000D7410000}"/>
    <cellStyle name="Normal 2 3 2 2 6 7 2" xfId="24638" xr:uid="{00000000-0005-0000-0000-0000D8410000}"/>
    <cellStyle name="Normal 2 3 2 2 6 8" xfId="16492" xr:uid="{00000000-0005-0000-0000-0000D9410000}"/>
    <cellStyle name="Normal 2 3 2 2 7" xfId="271" xr:uid="{00000000-0005-0000-0000-0000DA410000}"/>
    <cellStyle name="Normal 2 3 2 2 7 2" xfId="615" xr:uid="{00000000-0005-0000-0000-0000DB410000}"/>
    <cellStyle name="Normal 2 3 2 2 7 2 2" xfId="1321" xr:uid="{00000000-0005-0000-0000-0000DC410000}"/>
    <cellStyle name="Normal 2 3 2 2 7 2 2 2" xfId="2731" xr:uid="{00000000-0005-0000-0000-0000DD410000}"/>
    <cellStyle name="Normal 2 3 2 2 7 2 2 2 2" xfId="5203" xr:uid="{00000000-0005-0000-0000-0000DE410000}"/>
    <cellStyle name="Normal 2 3 2 2 7 2 2 2 2 2" xfId="13349" xr:uid="{00000000-0005-0000-0000-0000DF410000}"/>
    <cellStyle name="Normal 2 3 2 2 7 2 2 2 2 2 2" xfId="29645" xr:uid="{00000000-0005-0000-0000-0000E0410000}"/>
    <cellStyle name="Normal 2 3 2 2 7 2 2 2 2 3" xfId="21499" xr:uid="{00000000-0005-0000-0000-0000E1410000}"/>
    <cellStyle name="Normal 2 3 2 2 7 2 2 2 3" xfId="8030" xr:uid="{00000000-0005-0000-0000-0000E2410000}"/>
    <cellStyle name="Normal 2 3 2 2 7 2 2 2 3 2" xfId="16176" xr:uid="{00000000-0005-0000-0000-0000E3410000}"/>
    <cellStyle name="Normal 2 3 2 2 7 2 2 2 3 2 2" xfId="32472" xr:uid="{00000000-0005-0000-0000-0000E4410000}"/>
    <cellStyle name="Normal 2 3 2 2 7 2 2 2 3 3" xfId="24326" xr:uid="{00000000-0005-0000-0000-0000E5410000}"/>
    <cellStyle name="Normal 2 3 2 2 7 2 2 2 4" xfId="10877" xr:uid="{00000000-0005-0000-0000-0000E6410000}"/>
    <cellStyle name="Normal 2 3 2 2 7 2 2 2 4 2" xfId="27173" xr:uid="{00000000-0005-0000-0000-0000E7410000}"/>
    <cellStyle name="Normal 2 3 2 2 7 2 2 2 5" xfId="19027" xr:uid="{00000000-0005-0000-0000-0000E8410000}"/>
    <cellStyle name="Normal 2 3 2 2 7 2 2 3" xfId="3985" xr:uid="{00000000-0005-0000-0000-0000E9410000}"/>
    <cellStyle name="Normal 2 3 2 2 7 2 2 3 2" xfId="12131" xr:uid="{00000000-0005-0000-0000-0000EA410000}"/>
    <cellStyle name="Normal 2 3 2 2 7 2 2 3 2 2" xfId="28427" xr:uid="{00000000-0005-0000-0000-0000EB410000}"/>
    <cellStyle name="Normal 2 3 2 2 7 2 2 3 3" xfId="20281" xr:uid="{00000000-0005-0000-0000-0000EC410000}"/>
    <cellStyle name="Normal 2 3 2 2 7 2 2 4" xfId="6620" xr:uid="{00000000-0005-0000-0000-0000ED410000}"/>
    <cellStyle name="Normal 2 3 2 2 7 2 2 4 2" xfId="14766" xr:uid="{00000000-0005-0000-0000-0000EE410000}"/>
    <cellStyle name="Normal 2 3 2 2 7 2 2 4 2 2" xfId="31062" xr:uid="{00000000-0005-0000-0000-0000EF410000}"/>
    <cellStyle name="Normal 2 3 2 2 7 2 2 4 3" xfId="22916" xr:uid="{00000000-0005-0000-0000-0000F0410000}"/>
    <cellStyle name="Normal 2 3 2 2 7 2 2 5" xfId="9467" xr:uid="{00000000-0005-0000-0000-0000F1410000}"/>
    <cellStyle name="Normal 2 3 2 2 7 2 2 5 2" xfId="25763" xr:uid="{00000000-0005-0000-0000-0000F2410000}"/>
    <cellStyle name="Normal 2 3 2 2 7 2 2 6" xfId="17617" xr:uid="{00000000-0005-0000-0000-0000F3410000}"/>
    <cellStyle name="Normal 2 3 2 2 7 2 3" xfId="2026" xr:uid="{00000000-0005-0000-0000-0000F4410000}"/>
    <cellStyle name="Normal 2 3 2 2 7 2 3 2" xfId="4594" xr:uid="{00000000-0005-0000-0000-0000F5410000}"/>
    <cellStyle name="Normal 2 3 2 2 7 2 3 2 2" xfId="12740" xr:uid="{00000000-0005-0000-0000-0000F6410000}"/>
    <cellStyle name="Normal 2 3 2 2 7 2 3 2 2 2" xfId="29036" xr:uid="{00000000-0005-0000-0000-0000F7410000}"/>
    <cellStyle name="Normal 2 3 2 2 7 2 3 2 3" xfId="20890" xr:uid="{00000000-0005-0000-0000-0000F8410000}"/>
    <cellStyle name="Normal 2 3 2 2 7 2 3 3" xfId="7325" xr:uid="{00000000-0005-0000-0000-0000F9410000}"/>
    <cellStyle name="Normal 2 3 2 2 7 2 3 3 2" xfId="15471" xr:uid="{00000000-0005-0000-0000-0000FA410000}"/>
    <cellStyle name="Normal 2 3 2 2 7 2 3 3 2 2" xfId="31767" xr:uid="{00000000-0005-0000-0000-0000FB410000}"/>
    <cellStyle name="Normal 2 3 2 2 7 2 3 3 3" xfId="23621" xr:uid="{00000000-0005-0000-0000-0000FC410000}"/>
    <cellStyle name="Normal 2 3 2 2 7 2 3 4" xfId="10172" xr:uid="{00000000-0005-0000-0000-0000FD410000}"/>
    <cellStyle name="Normal 2 3 2 2 7 2 3 4 2" xfId="26468" xr:uid="{00000000-0005-0000-0000-0000FE410000}"/>
    <cellStyle name="Normal 2 3 2 2 7 2 3 5" xfId="18322" xr:uid="{00000000-0005-0000-0000-0000FF410000}"/>
    <cellStyle name="Normal 2 3 2 2 7 2 4" xfId="3376" xr:uid="{00000000-0005-0000-0000-000000420000}"/>
    <cellStyle name="Normal 2 3 2 2 7 2 4 2" xfId="11522" xr:uid="{00000000-0005-0000-0000-000001420000}"/>
    <cellStyle name="Normal 2 3 2 2 7 2 4 2 2" xfId="27818" xr:uid="{00000000-0005-0000-0000-000002420000}"/>
    <cellStyle name="Normal 2 3 2 2 7 2 4 3" xfId="19672" xr:uid="{00000000-0005-0000-0000-000003420000}"/>
    <cellStyle name="Normal 2 3 2 2 7 2 5" xfId="5915" xr:uid="{00000000-0005-0000-0000-000004420000}"/>
    <cellStyle name="Normal 2 3 2 2 7 2 5 2" xfId="14061" xr:uid="{00000000-0005-0000-0000-000005420000}"/>
    <cellStyle name="Normal 2 3 2 2 7 2 5 2 2" xfId="30357" xr:uid="{00000000-0005-0000-0000-000006420000}"/>
    <cellStyle name="Normal 2 3 2 2 7 2 5 3" xfId="22211" xr:uid="{00000000-0005-0000-0000-000007420000}"/>
    <cellStyle name="Normal 2 3 2 2 7 2 6" xfId="8762" xr:uid="{00000000-0005-0000-0000-000008420000}"/>
    <cellStyle name="Normal 2 3 2 2 7 2 6 2" xfId="25058" xr:uid="{00000000-0005-0000-0000-000009420000}"/>
    <cellStyle name="Normal 2 3 2 2 7 2 7" xfId="16912" xr:uid="{00000000-0005-0000-0000-00000A420000}"/>
    <cellStyle name="Normal 2 3 2 2 7 3" xfId="977" xr:uid="{00000000-0005-0000-0000-00000B420000}"/>
    <cellStyle name="Normal 2 3 2 2 7 3 2" xfId="2387" xr:uid="{00000000-0005-0000-0000-00000C420000}"/>
    <cellStyle name="Normal 2 3 2 2 7 3 2 2" xfId="4907" xr:uid="{00000000-0005-0000-0000-00000D420000}"/>
    <cellStyle name="Normal 2 3 2 2 7 3 2 2 2" xfId="13053" xr:uid="{00000000-0005-0000-0000-00000E420000}"/>
    <cellStyle name="Normal 2 3 2 2 7 3 2 2 2 2" xfId="29349" xr:uid="{00000000-0005-0000-0000-00000F420000}"/>
    <cellStyle name="Normal 2 3 2 2 7 3 2 2 3" xfId="21203" xr:uid="{00000000-0005-0000-0000-000010420000}"/>
    <cellStyle name="Normal 2 3 2 2 7 3 2 3" xfId="7686" xr:uid="{00000000-0005-0000-0000-000011420000}"/>
    <cellStyle name="Normal 2 3 2 2 7 3 2 3 2" xfId="15832" xr:uid="{00000000-0005-0000-0000-000012420000}"/>
    <cellStyle name="Normal 2 3 2 2 7 3 2 3 2 2" xfId="32128" xr:uid="{00000000-0005-0000-0000-000013420000}"/>
    <cellStyle name="Normal 2 3 2 2 7 3 2 3 3" xfId="23982" xr:uid="{00000000-0005-0000-0000-000014420000}"/>
    <cellStyle name="Normal 2 3 2 2 7 3 2 4" xfId="10533" xr:uid="{00000000-0005-0000-0000-000015420000}"/>
    <cellStyle name="Normal 2 3 2 2 7 3 2 4 2" xfId="26829" xr:uid="{00000000-0005-0000-0000-000016420000}"/>
    <cellStyle name="Normal 2 3 2 2 7 3 2 5" xfId="18683" xr:uid="{00000000-0005-0000-0000-000017420000}"/>
    <cellStyle name="Normal 2 3 2 2 7 3 3" xfId="3689" xr:uid="{00000000-0005-0000-0000-000018420000}"/>
    <cellStyle name="Normal 2 3 2 2 7 3 3 2" xfId="11835" xr:uid="{00000000-0005-0000-0000-000019420000}"/>
    <cellStyle name="Normal 2 3 2 2 7 3 3 2 2" xfId="28131" xr:uid="{00000000-0005-0000-0000-00001A420000}"/>
    <cellStyle name="Normal 2 3 2 2 7 3 3 3" xfId="19985" xr:uid="{00000000-0005-0000-0000-00001B420000}"/>
    <cellStyle name="Normal 2 3 2 2 7 3 4" xfId="6276" xr:uid="{00000000-0005-0000-0000-00001C420000}"/>
    <cellStyle name="Normal 2 3 2 2 7 3 4 2" xfId="14422" xr:uid="{00000000-0005-0000-0000-00001D420000}"/>
    <cellStyle name="Normal 2 3 2 2 7 3 4 2 2" xfId="30718" xr:uid="{00000000-0005-0000-0000-00001E420000}"/>
    <cellStyle name="Normal 2 3 2 2 7 3 4 3" xfId="22572" xr:uid="{00000000-0005-0000-0000-00001F420000}"/>
    <cellStyle name="Normal 2 3 2 2 7 3 5" xfId="9123" xr:uid="{00000000-0005-0000-0000-000020420000}"/>
    <cellStyle name="Normal 2 3 2 2 7 3 5 2" xfId="25419" xr:uid="{00000000-0005-0000-0000-000021420000}"/>
    <cellStyle name="Normal 2 3 2 2 7 3 6" xfId="17273" xr:uid="{00000000-0005-0000-0000-000022420000}"/>
    <cellStyle name="Normal 2 3 2 2 7 4" xfId="1682" xr:uid="{00000000-0005-0000-0000-000023420000}"/>
    <cellStyle name="Normal 2 3 2 2 7 4 2" xfId="4298" xr:uid="{00000000-0005-0000-0000-000024420000}"/>
    <cellStyle name="Normal 2 3 2 2 7 4 2 2" xfId="12444" xr:uid="{00000000-0005-0000-0000-000025420000}"/>
    <cellStyle name="Normal 2 3 2 2 7 4 2 2 2" xfId="28740" xr:uid="{00000000-0005-0000-0000-000026420000}"/>
    <cellStyle name="Normal 2 3 2 2 7 4 2 3" xfId="20594" xr:uid="{00000000-0005-0000-0000-000027420000}"/>
    <cellStyle name="Normal 2 3 2 2 7 4 3" xfId="6981" xr:uid="{00000000-0005-0000-0000-000028420000}"/>
    <cellStyle name="Normal 2 3 2 2 7 4 3 2" xfId="15127" xr:uid="{00000000-0005-0000-0000-000029420000}"/>
    <cellStyle name="Normal 2 3 2 2 7 4 3 2 2" xfId="31423" xr:uid="{00000000-0005-0000-0000-00002A420000}"/>
    <cellStyle name="Normal 2 3 2 2 7 4 3 3" xfId="23277" xr:uid="{00000000-0005-0000-0000-00002B420000}"/>
    <cellStyle name="Normal 2 3 2 2 7 4 4" xfId="9828" xr:uid="{00000000-0005-0000-0000-00002C420000}"/>
    <cellStyle name="Normal 2 3 2 2 7 4 4 2" xfId="26124" xr:uid="{00000000-0005-0000-0000-00002D420000}"/>
    <cellStyle name="Normal 2 3 2 2 7 4 5" xfId="17978" xr:uid="{00000000-0005-0000-0000-00002E420000}"/>
    <cellStyle name="Normal 2 3 2 2 7 5" xfId="3080" xr:uid="{00000000-0005-0000-0000-00002F420000}"/>
    <cellStyle name="Normal 2 3 2 2 7 5 2" xfId="11226" xr:uid="{00000000-0005-0000-0000-000030420000}"/>
    <cellStyle name="Normal 2 3 2 2 7 5 2 2" xfId="27522" xr:uid="{00000000-0005-0000-0000-000031420000}"/>
    <cellStyle name="Normal 2 3 2 2 7 5 3" xfId="19376" xr:uid="{00000000-0005-0000-0000-000032420000}"/>
    <cellStyle name="Normal 2 3 2 2 7 6" xfId="5571" xr:uid="{00000000-0005-0000-0000-000033420000}"/>
    <cellStyle name="Normal 2 3 2 2 7 6 2" xfId="13717" xr:uid="{00000000-0005-0000-0000-000034420000}"/>
    <cellStyle name="Normal 2 3 2 2 7 6 2 2" xfId="30013" xr:uid="{00000000-0005-0000-0000-000035420000}"/>
    <cellStyle name="Normal 2 3 2 2 7 6 3" xfId="21867" xr:uid="{00000000-0005-0000-0000-000036420000}"/>
    <cellStyle name="Normal 2 3 2 2 7 7" xfId="8418" xr:uid="{00000000-0005-0000-0000-000037420000}"/>
    <cellStyle name="Normal 2 3 2 2 7 7 2" xfId="24714" xr:uid="{00000000-0005-0000-0000-000038420000}"/>
    <cellStyle name="Normal 2 3 2 2 7 8" xfId="16568" xr:uid="{00000000-0005-0000-0000-000039420000}"/>
    <cellStyle name="Normal 2 3 2 2 8" xfId="361" xr:uid="{00000000-0005-0000-0000-00003A420000}"/>
    <cellStyle name="Normal 2 3 2 2 8 2" xfId="1067" xr:uid="{00000000-0005-0000-0000-00003B420000}"/>
    <cellStyle name="Normal 2 3 2 2 8 2 2" xfId="2477" xr:uid="{00000000-0005-0000-0000-00003C420000}"/>
    <cellStyle name="Normal 2 3 2 2 8 2 2 2" xfId="4981" xr:uid="{00000000-0005-0000-0000-00003D420000}"/>
    <cellStyle name="Normal 2 3 2 2 8 2 2 2 2" xfId="13127" xr:uid="{00000000-0005-0000-0000-00003E420000}"/>
    <cellStyle name="Normal 2 3 2 2 8 2 2 2 2 2" xfId="29423" xr:uid="{00000000-0005-0000-0000-00003F420000}"/>
    <cellStyle name="Normal 2 3 2 2 8 2 2 2 3" xfId="21277" xr:uid="{00000000-0005-0000-0000-000040420000}"/>
    <cellStyle name="Normal 2 3 2 2 8 2 2 3" xfId="7776" xr:uid="{00000000-0005-0000-0000-000041420000}"/>
    <cellStyle name="Normal 2 3 2 2 8 2 2 3 2" xfId="15922" xr:uid="{00000000-0005-0000-0000-000042420000}"/>
    <cellStyle name="Normal 2 3 2 2 8 2 2 3 2 2" xfId="32218" xr:uid="{00000000-0005-0000-0000-000043420000}"/>
    <cellStyle name="Normal 2 3 2 2 8 2 2 3 3" xfId="24072" xr:uid="{00000000-0005-0000-0000-000044420000}"/>
    <cellStyle name="Normal 2 3 2 2 8 2 2 4" xfId="10623" xr:uid="{00000000-0005-0000-0000-000045420000}"/>
    <cellStyle name="Normal 2 3 2 2 8 2 2 4 2" xfId="26919" xr:uid="{00000000-0005-0000-0000-000046420000}"/>
    <cellStyle name="Normal 2 3 2 2 8 2 2 5" xfId="18773" xr:uid="{00000000-0005-0000-0000-000047420000}"/>
    <cellStyle name="Normal 2 3 2 2 8 2 3" xfId="3763" xr:uid="{00000000-0005-0000-0000-000048420000}"/>
    <cellStyle name="Normal 2 3 2 2 8 2 3 2" xfId="11909" xr:uid="{00000000-0005-0000-0000-000049420000}"/>
    <cellStyle name="Normal 2 3 2 2 8 2 3 2 2" xfId="28205" xr:uid="{00000000-0005-0000-0000-00004A420000}"/>
    <cellStyle name="Normal 2 3 2 2 8 2 3 3" xfId="20059" xr:uid="{00000000-0005-0000-0000-00004B420000}"/>
    <cellStyle name="Normal 2 3 2 2 8 2 4" xfId="6366" xr:uid="{00000000-0005-0000-0000-00004C420000}"/>
    <cellStyle name="Normal 2 3 2 2 8 2 4 2" xfId="14512" xr:uid="{00000000-0005-0000-0000-00004D420000}"/>
    <cellStyle name="Normal 2 3 2 2 8 2 4 2 2" xfId="30808" xr:uid="{00000000-0005-0000-0000-00004E420000}"/>
    <cellStyle name="Normal 2 3 2 2 8 2 4 3" xfId="22662" xr:uid="{00000000-0005-0000-0000-00004F420000}"/>
    <cellStyle name="Normal 2 3 2 2 8 2 5" xfId="9213" xr:uid="{00000000-0005-0000-0000-000050420000}"/>
    <cellStyle name="Normal 2 3 2 2 8 2 5 2" xfId="25509" xr:uid="{00000000-0005-0000-0000-000051420000}"/>
    <cellStyle name="Normal 2 3 2 2 8 2 6" xfId="17363" xr:uid="{00000000-0005-0000-0000-000052420000}"/>
    <cellStyle name="Normal 2 3 2 2 8 3" xfId="1772" xr:uid="{00000000-0005-0000-0000-000053420000}"/>
    <cellStyle name="Normal 2 3 2 2 8 3 2" xfId="4372" xr:uid="{00000000-0005-0000-0000-000054420000}"/>
    <cellStyle name="Normal 2 3 2 2 8 3 2 2" xfId="12518" xr:uid="{00000000-0005-0000-0000-000055420000}"/>
    <cellStyle name="Normal 2 3 2 2 8 3 2 2 2" xfId="28814" xr:uid="{00000000-0005-0000-0000-000056420000}"/>
    <cellStyle name="Normal 2 3 2 2 8 3 2 3" xfId="20668" xr:uid="{00000000-0005-0000-0000-000057420000}"/>
    <cellStyle name="Normal 2 3 2 2 8 3 3" xfId="7071" xr:uid="{00000000-0005-0000-0000-000058420000}"/>
    <cellStyle name="Normal 2 3 2 2 8 3 3 2" xfId="15217" xr:uid="{00000000-0005-0000-0000-000059420000}"/>
    <cellStyle name="Normal 2 3 2 2 8 3 3 2 2" xfId="31513" xr:uid="{00000000-0005-0000-0000-00005A420000}"/>
    <cellStyle name="Normal 2 3 2 2 8 3 3 3" xfId="23367" xr:uid="{00000000-0005-0000-0000-00005B420000}"/>
    <cellStyle name="Normal 2 3 2 2 8 3 4" xfId="9918" xr:uid="{00000000-0005-0000-0000-00005C420000}"/>
    <cellStyle name="Normal 2 3 2 2 8 3 4 2" xfId="26214" xr:uid="{00000000-0005-0000-0000-00005D420000}"/>
    <cellStyle name="Normal 2 3 2 2 8 3 5" xfId="18068" xr:uid="{00000000-0005-0000-0000-00005E420000}"/>
    <cellStyle name="Normal 2 3 2 2 8 4" xfId="3154" xr:uid="{00000000-0005-0000-0000-00005F420000}"/>
    <cellStyle name="Normal 2 3 2 2 8 4 2" xfId="11300" xr:uid="{00000000-0005-0000-0000-000060420000}"/>
    <cellStyle name="Normal 2 3 2 2 8 4 2 2" xfId="27596" xr:uid="{00000000-0005-0000-0000-000061420000}"/>
    <cellStyle name="Normal 2 3 2 2 8 4 3" xfId="19450" xr:uid="{00000000-0005-0000-0000-000062420000}"/>
    <cellStyle name="Normal 2 3 2 2 8 5" xfId="5661" xr:uid="{00000000-0005-0000-0000-000063420000}"/>
    <cellStyle name="Normal 2 3 2 2 8 5 2" xfId="13807" xr:uid="{00000000-0005-0000-0000-000064420000}"/>
    <cellStyle name="Normal 2 3 2 2 8 5 2 2" xfId="30103" xr:uid="{00000000-0005-0000-0000-000065420000}"/>
    <cellStyle name="Normal 2 3 2 2 8 5 3" xfId="21957" xr:uid="{00000000-0005-0000-0000-000066420000}"/>
    <cellStyle name="Normal 2 3 2 2 8 6" xfId="8508" xr:uid="{00000000-0005-0000-0000-000067420000}"/>
    <cellStyle name="Normal 2 3 2 2 8 6 2" xfId="24804" xr:uid="{00000000-0005-0000-0000-000068420000}"/>
    <cellStyle name="Normal 2 3 2 2 8 7" xfId="16658" xr:uid="{00000000-0005-0000-0000-000069420000}"/>
    <cellStyle name="Normal 2 3 2 2 9" xfId="695" xr:uid="{00000000-0005-0000-0000-00006A420000}"/>
    <cellStyle name="Normal 2 3 2 2 9 2" xfId="696" xr:uid="{00000000-0005-0000-0000-00006B420000}"/>
    <cellStyle name="Normal 2 3 2 2 9 2 2" xfId="711" xr:uid="{00000000-0005-0000-0000-00006C420000}"/>
    <cellStyle name="Normal 2 3 2 2 9 2 2 10" xfId="6010" xr:uid="{00000000-0005-0000-0000-00006D420000}"/>
    <cellStyle name="Normal 2 3 2 2 9 2 2 10 2" xfId="14156" xr:uid="{00000000-0005-0000-0000-00006E420000}"/>
    <cellStyle name="Normal 2 3 2 2 9 2 2 10 2 2" xfId="30452" xr:uid="{00000000-0005-0000-0000-00006F420000}"/>
    <cellStyle name="Normal 2 3 2 2 9 2 2 10 3" xfId="22306" xr:uid="{00000000-0005-0000-0000-000070420000}"/>
    <cellStyle name="Normal 2 3 2 2 9 2 2 11" xfId="8857" xr:uid="{00000000-0005-0000-0000-000071420000}"/>
    <cellStyle name="Normal 2 3 2 2 9 2 2 11 2" xfId="25153" xr:uid="{00000000-0005-0000-0000-000072420000}"/>
    <cellStyle name="Normal 2 3 2 2 9 2 2 12" xfId="17007" xr:uid="{00000000-0005-0000-0000-000073420000}"/>
    <cellStyle name="Normal 2 3 2 2 9 2 2 2" xfId="1416" xr:uid="{00000000-0005-0000-0000-000074420000}"/>
    <cellStyle name="Normal 2 3 2 2 9 2 2 2 2" xfId="2826" xr:uid="{00000000-0005-0000-0000-000075420000}"/>
    <cellStyle name="Normal 2 3 2 2 9 2 2 2 2 2" xfId="5284" xr:uid="{00000000-0005-0000-0000-000076420000}"/>
    <cellStyle name="Normal 2 3 2 2 9 2 2 2 2 2 2" xfId="13430" xr:uid="{00000000-0005-0000-0000-000077420000}"/>
    <cellStyle name="Normal 2 3 2 2 9 2 2 2 2 2 2 2" xfId="29726" xr:uid="{00000000-0005-0000-0000-000078420000}"/>
    <cellStyle name="Normal 2 3 2 2 9 2 2 2 2 2 3" xfId="21580" xr:uid="{00000000-0005-0000-0000-000079420000}"/>
    <cellStyle name="Normal 2 3 2 2 9 2 2 2 2 3" xfId="8125" xr:uid="{00000000-0005-0000-0000-00007A420000}"/>
    <cellStyle name="Normal 2 3 2 2 9 2 2 2 2 3 2" xfId="16271" xr:uid="{00000000-0005-0000-0000-00007B420000}"/>
    <cellStyle name="Normal 2 3 2 2 9 2 2 2 2 3 2 2" xfId="32567" xr:uid="{00000000-0005-0000-0000-00007C420000}"/>
    <cellStyle name="Normal 2 3 2 2 9 2 2 2 2 3 3" xfId="24421" xr:uid="{00000000-0005-0000-0000-00007D420000}"/>
    <cellStyle name="Normal 2 3 2 2 9 2 2 2 2 4" xfId="10972" xr:uid="{00000000-0005-0000-0000-00007E420000}"/>
    <cellStyle name="Normal 2 3 2 2 9 2 2 2 2 4 2" xfId="27268" xr:uid="{00000000-0005-0000-0000-00007F420000}"/>
    <cellStyle name="Normal 2 3 2 2 9 2 2 2 2 5" xfId="19122" xr:uid="{00000000-0005-0000-0000-000080420000}"/>
    <cellStyle name="Normal 2 3 2 2 9 2 2 2 3" xfId="4066" xr:uid="{00000000-0005-0000-0000-000081420000}"/>
    <cellStyle name="Normal 2 3 2 2 9 2 2 2 3 2" xfId="12212" xr:uid="{00000000-0005-0000-0000-000082420000}"/>
    <cellStyle name="Normal 2 3 2 2 9 2 2 2 3 2 2" xfId="28508" xr:uid="{00000000-0005-0000-0000-000083420000}"/>
    <cellStyle name="Normal 2 3 2 2 9 2 2 2 3 3" xfId="20362" xr:uid="{00000000-0005-0000-0000-000084420000}"/>
    <cellStyle name="Normal 2 3 2 2 9 2 2 2 4" xfId="6715" xr:uid="{00000000-0005-0000-0000-000085420000}"/>
    <cellStyle name="Normal 2 3 2 2 9 2 2 2 4 2" xfId="14861" xr:uid="{00000000-0005-0000-0000-000086420000}"/>
    <cellStyle name="Normal 2 3 2 2 9 2 2 2 4 2 2" xfId="31157" xr:uid="{00000000-0005-0000-0000-000087420000}"/>
    <cellStyle name="Normal 2 3 2 2 9 2 2 2 4 3" xfId="23011" xr:uid="{00000000-0005-0000-0000-000088420000}"/>
    <cellStyle name="Normal 2 3 2 2 9 2 2 2 5" xfId="9562" xr:uid="{00000000-0005-0000-0000-000089420000}"/>
    <cellStyle name="Normal 2 3 2 2 9 2 2 2 5 2" xfId="25858" xr:uid="{00000000-0005-0000-0000-00008A420000}"/>
    <cellStyle name="Normal 2 3 2 2 9 2 2 2 6" xfId="17712" xr:uid="{00000000-0005-0000-0000-00008B420000}"/>
    <cellStyle name="Normal 2 3 2 2 9 2 2 3" xfId="2121" xr:uid="{00000000-0005-0000-0000-00008C420000}"/>
    <cellStyle name="Normal 2 3 2 2 9 2 2 3 2" xfId="4675" xr:uid="{00000000-0005-0000-0000-00008D420000}"/>
    <cellStyle name="Normal 2 3 2 2 9 2 2 3 2 2" xfId="12821" xr:uid="{00000000-0005-0000-0000-00008E420000}"/>
    <cellStyle name="Normal 2 3 2 2 9 2 2 3 2 2 2" xfId="29117" xr:uid="{00000000-0005-0000-0000-00008F420000}"/>
    <cellStyle name="Normal 2 3 2 2 9 2 2 3 2 3" xfId="20971" xr:uid="{00000000-0005-0000-0000-000090420000}"/>
    <cellStyle name="Normal 2 3 2 2 9 2 2 3 3" xfId="7420" xr:uid="{00000000-0005-0000-0000-000091420000}"/>
    <cellStyle name="Normal 2 3 2 2 9 2 2 3 3 2" xfId="15566" xr:uid="{00000000-0005-0000-0000-000092420000}"/>
    <cellStyle name="Normal 2 3 2 2 9 2 2 3 3 2 2" xfId="31862" xr:uid="{00000000-0005-0000-0000-000093420000}"/>
    <cellStyle name="Normal 2 3 2 2 9 2 2 3 3 3" xfId="23716" xr:uid="{00000000-0005-0000-0000-000094420000}"/>
    <cellStyle name="Normal 2 3 2 2 9 2 2 3 4" xfId="10267" xr:uid="{00000000-0005-0000-0000-000095420000}"/>
    <cellStyle name="Normal 2 3 2 2 9 2 2 3 4 2" xfId="26563" xr:uid="{00000000-0005-0000-0000-000096420000}"/>
    <cellStyle name="Normal 2 3 2 2 9 2 2 3 5" xfId="18417" xr:uid="{00000000-0005-0000-0000-000097420000}"/>
    <cellStyle name="Normal 2 3 2 2 9 2 2 4" xfId="2830" xr:uid="{00000000-0005-0000-0000-000098420000}"/>
    <cellStyle name="Normal 2 3 2 2 9 2 2 4 2" xfId="2832" xr:uid="{00000000-0005-0000-0000-000099420000}"/>
    <cellStyle name="Normal 2 3 2 2 9 2 2 4 2 2" xfId="5289" xr:uid="{00000000-0005-0000-0000-00009A420000}"/>
    <cellStyle name="Normal 2 3 2 2 9 2 2 4 2 2 2" xfId="13435" xr:uid="{00000000-0005-0000-0000-00009B420000}"/>
    <cellStyle name="Normal 2 3 2 2 9 2 2 4 2 2 2 2" xfId="29731" xr:uid="{00000000-0005-0000-0000-00009C420000}"/>
    <cellStyle name="Normal 2 3 2 2 9 2 2 4 2 2 3" xfId="21585" xr:uid="{00000000-0005-0000-0000-00009D420000}"/>
    <cellStyle name="Normal 2 3 2 2 9 2 2 4 2 3" xfId="8131" xr:uid="{00000000-0005-0000-0000-00009E420000}"/>
    <cellStyle name="Normal 2 3 2 2 9 2 2 4 2 3 2" xfId="16277" xr:uid="{00000000-0005-0000-0000-00009F420000}"/>
    <cellStyle name="Normal 2 3 2 2 9 2 2 4 2 3 2 2" xfId="32573" xr:uid="{00000000-0005-0000-0000-0000A0420000}"/>
    <cellStyle name="Normal 2 3 2 2 9 2 2 4 2 3 3" xfId="24427" xr:uid="{00000000-0005-0000-0000-0000A1420000}"/>
    <cellStyle name="Normal 2 3 2 2 9 2 2 4 2 4" xfId="10978" xr:uid="{00000000-0005-0000-0000-0000A2420000}"/>
    <cellStyle name="Normal 2 3 2 2 9 2 2 4 2 4 2" xfId="27274" xr:uid="{00000000-0005-0000-0000-0000A3420000}"/>
    <cellStyle name="Normal 2 3 2 2 9 2 2 4 2 5" xfId="19128" xr:uid="{00000000-0005-0000-0000-0000A4420000}"/>
    <cellStyle name="Normal 2 3 2 2 9 2 2 4 3" xfId="5287" xr:uid="{00000000-0005-0000-0000-0000A5420000}"/>
    <cellStyle name="Normal 2 3 2 2 9 2 2 4 3 2" xfId="13433" xr:uid="{00000000-0005-0000-0000-0000A6420000}"/>
    <cellStyle name="Normal 2 3 2 2 9 2 2 4 3 2 2" xfId="29729" xr:uid="{00000000-0005-0000-0000-0000A7420000}"/>
    <cellStyle name="Normal 2 3 2 2 9 2 2 4 3 3" xfId="21583" xr:uid="{00000000-0005-0000-0000-0000A8420000}"/>
    <cellStyle name="Normal 2 3 2 2 9 2 2 4 4" xfId="8129" xr:uid="{00000000-0005-0000-0000-0000A9420000}"/>
    <cellStyle name="Normal 2 3 2 2 9 2 2 4 4 2" xfId="16275" xr:uid="{00000000-0005-0000-0000-0000AA420000}"/>
    <cellStyle name="Normal 2 3 2 2 9 2 2 4 4 2 2" xfId="32571" xr:uid="{00000000-0005-0000-0000-0000AB420000}"/>
    <cellStyle name="Normal 2 3 2 2 9 2 2 4 4 3" xfId="24425" xr:uid="{00000000-0005-0000-0000-0000AC420000}"/>
    <cellStyle name="Normal 2 3 2 2 9 2 2 4 5" xfId="10976" xr:uid="{00000000-0005-0000-0000-0000AD420000}"/>
    <cellStyle name="Normal 2 3 2 2 9 2 2 4 5 2" xfId="27272" xr:uid="{00000000-0005-0000-0000-0000AE420000}"/>
    <cellStyle name="Normal 2 3 2 2 9 2 2 4 6" xfId="19126" xr:uid="{00000000-0005-0000-0000-0000AF420000}"/>
    <cellStyle name="Normal 2 3 2 2 9 2 2 5" xfId="2836" xr:uid="{00000000-0005-0000-0000-0000B0420000}"/>
    <cellStyle name="Normal 2 3 2 2 9 2 2 5 2" xfId="5293" xr:uid="{00000000-0005-0000-0000-0000B1420000}"/>
    <cellStyle name="Normal 2 3 2 2 9 2 2 5 2 2" xfId="13439" xr:uid="{00000000-0005-0000-0000-0000B2420000}"/>
    <cellStyle name="Normal 2 3 2 2 9 2 2 5 2 2 2" xfId="29735" xr:uid="{00000000-0005-0000-0000-0000B3420000}"/>
    <cellStyle name="Normal 2 3 2 2 9 2 2 5 2 3" xfId="21589" xr:uid="{00000000-0005-0000-0000-0000B4420000}"/>
    <cellStyle name="Normal 2 3 2 2 9 2 2 5 3" xfId="8135" xr:uid="{00000000-0005-0000-0000-0000B5420000}"/>
    <cellStyle name="Normal 2 3 2 2 9 2 2 5 3 2" xfId="16281" xr:uid="{00000000-0005-0000-0000-0000B6420000}"/>
    <cellStyle name="Normal 2 3 2 2 9 2 2 5 3 2 2" xfId="32577" xr:uid="{00000000-0005-0000-0000-0000B7420000}"/>
    <cellStyle name="Normal 2 3 2 2 9 2 2 5 3 3" xfId="24431" xr:uid="{00000000-0005-0000-0000-0000B8420000}"/>
    <cellStyle name="Normal 2 3 2 2 9 2 2 5 4" xfId="10982" xr:uid="{00000000-0005-0000-0000-0000B9420000}"/>
    <cellStyle name="Normal 2 3 2 2 9 2 2 5 4 2" xfId="27278" xr:uid="{00000000-0005-0000-0000-0000BA420000}"/>
    <cellStyle name="Normal 2 3 2 2 9 2 2 5 5" xfId="16302" xr:uid="{00000000-0005-0000-0000-0000BB420000}"/>
    <cellStyle name="Normal 2 3 2 2 9 2 2 5 5 2" xfId="32598" xr:uid="{00000000-0005-0000-0000-0000BC420000}"/>
    <cellStyle name="Normal 2 3 2 2 9 2 2 5 5 3" xfId="32600" xr:uid="{00000000-0005-0000-0000-0000BD420000}"/>
    <cellStyle name="Normal 2 3 2 2 9 2 2 5 5 3 2" xfId="32601" xr:uid="{00000000-0005-0000-0000-0000BE420000}"/>
    <cellStyle name="Normal 2 3 2 2 9 2 2 5 5 3 2 2" xfId="32609" xr:uid="{00000000-0005-0000-0000-0000BF420000}"/>
    <cellStyle name="Normal 2 3 2 2 9 2 2 5 5 5" xfId="32615" xr:uid="{00000000-0005-0000-0000-0000C0420000}"/>
    <cellStyle name="Normal 2 3 2 2 9 2 2 5 5 5 2" xfId="32618" xr:uid="{00000000-0005-0000-0000-0000C1420000}"/>
    <cellStyle name="Normal 2 3 2 2 9 2 2 5 5 5 2 2" xfId="32621" xr:uid="{00000000-0005-0000-0000-0000C2420000}"/>
    <cellStyle name="Normal 2 3 2 2 9 2 2 5 6" xfId="19132" xr:uid="{00000000-0005-0000-0000-0000C3420000}"/>
    <cellStyle name="Normal 2 3 2 2 9 2 2 5 7" xfId="32624" xr:uid="{00000000-0005-0000-0000-0000C4420000}"/>
    <cellStyle name="Normal 2 3 2 2 9 2 2 6" xfId="2838" xr:uid="{00000000-0005-0000-0000-0000C5420000}"/>
    <cellStyle name="Normal 2 3 2 2 9 2 2 6 2" xfId="2844" xr:uid="{00000000-0005-0000-0000-0000C6420000}"/>
    <cellStyle name="Normal 2 3 2 2 9 2 2 6 2 2" xfId="5301" xr:uid="{00000000-0005-0000-0000-0000C7420000}"/>
    <cellStyle name="Normal 2 3 2 2 9 2 2 6 2 2 2" xfId="13447" xr:uid="{00000000-0005-0000-0000-0000C8420000}"/>
    <cellStyle name="Normal 2 3 2 2 9 2 2 6 2 2 2 2" xfId="29743" xr:uid="{00000000-0005-0000-0000-0000C9420000}"/>
    <cellStyle name="Normal 2 3 2 2 9 2 2 6 2 2 3" xfId="21597" xr:uid="{00000000-0005-0000-0000-0000CA420000}"/>
    <cellStyle name="Normal 2 3 2 2 9 2 2 6 2 3" xfId="8143" xr:uid="{00000000-0005-0000-0000-0000CB420000}"/>
    <cellStyle name="Normal 2 3 2 2 9 2 2 6 2 3 2" xfId="16289" xr:uid="{00000000-0005-0000-0000-0000CC420000}"/>
    <cellStyle name="Normal 2 3 2 2 9 2 2 6 2 3 2 2" xfId="32585" xr:uid="{00000000-0005-0000-0000-0000CD420000}"/>
    <cellStyle name="Normal 2 3 2 2 9 2 2 6 2 3 3" xfId="24439" xr:uid="{00000000-0005-0000-0000-0000CE420000}"/>
    <cellStyle name="Normal 2 3 2 2 9 2 2 6 2 4" xfId="10990" xr:uid="{00000000-0005-0000-0000-0000CF420000}"/>
    <cellStyle name="Normal 2 3 2 2 9 2 2 6 2 4 2" xfId="27286" xr:uid="{00000000-0005-0000-0000-0000D0420000}"/>
    <cellStyle name="Normal 2 3 2 2 9 2 2 6 2 5" xfId="19140" xr:uid="{00000000-0005-0000-0000-0000D1420000}"/>
    <cellStyle name="Normal 2 3 2 2 9 2 2 6 3" xfId="5295" xr:uid="{00000000-0005-0000-0000-0000D2420000}"/>
    <cellStyle name="Normal 2 3 2 2 9 2 2 6 3 2" xfId="13441" xr:uid="{00000000-0005-0000-0000-0000D3420000}"/>
    <cellStyle name="Normal 2 3 2 2 9 2 2 6 3 2 2" xfId="29737" xr:uid="{00000000-0005-0000-0000-0000D4420000}"/>
    <cellStyle name="Normal 2 3 2 2 9 2 2 6 3 3" xfId="21591" xr:uid="{00000000-0005-0000-0000-0000D5420000}"/>
    <cellStyle name="Normal 2 3 2 2 9 2 2 6 4" xfId="8137" xr:uid="{00000000-0005-0000-0000-0000D6420000}"/>
    <cellStyle name="Normal 2 3 2 2 9 2 2 6 4 2" xfId="16283" xr:uid="{00000000-0005-0000-0000-0000D7420000}"/>
    <cellStyle name="Normal 2 3 2 2 9 2 2 6 4 2 2" xfId="32579" xr:uid="{00000000-0005-0000-0000-0000D8420000}"/>
    <cellStyle name="Normal 2 3 2 2 9 2 2 6 4 3" xfId="24433" xr:uid="{00000000-0005-0000-0000-0000D9420000}"/>
    <cellStyle name="Normal 2 3 2 2 9 2 2 6 5" xfId="10984" xr:uid="{00000000-0005-0000-0000-0000DA420000}"/>
    <cellStyle name="Normal 2 3 2 2 9 2 2 6 5 2" xfId="27280" xr:uid="{00000000-0005-0000-0000-0000DB420000}"/>
    <cellStyle name="Normal 2 3 2 2 9 2 2 6 6" xfId="19134" xr:uid="{00000000-0005-0000-0000-0000DC420000}"/>
    <cellStyle name="Normal 2 3 2 2 9 2 2 7" xfId="2846" xr:uid="{00000000-0005-0000-0000-0000DD420000}"/>
    <cellStyle name="Normal 2 3 2 2 9 2 2 7 2" xfId="5303" xr:uid="{00000000-0005-0000-0000-0000DE420000}"/>
    <cellStyle name="Normal 2 3 2 2 9 2 2 7 2 2" xfId="13449" xr:uid="{00000000-0005-0000-0000-0000DF420000}"/>
    <cellStyle name="Normal 2 3 2 2 9 2 2 7 2 2 2" xfId="29745" xr:uid="{00000000-0005-0000-0000-0000E0420000}"/>
    <cellStyle name="Normal 2 3 2 2 9 2 2 7 2 3" xfId="21599" xr:uid="{00000000-0005-0000-0000-0000E1420000}"/>
    <cellStyle name="Normal 2 3 2 2 9 2 2 7 3" xfId="8145" xr:uid="{00000000-0005-0000-0000-0000E2420000}"/>
    <cellStyle name="Normal 2 3 2 2 9 2 2 7 3 2" xfId="16291" xr:uid="{00000000-0005-0000-0000-0000E3420000}"/>
    <cellStyle name="Normal 2 3 2 2 9 2 2 7 3 2 2" xfId="32587" xr:uid="{00000000-0005-0000-0000-0000E4420000}"/>
    <cellStyle name="Normal 2 3 2 2 9 2 2 7 3 3" xfId="24441" xr:uid="{00000000-0005-0000-0000-0000E5420000}"/>
    <cellStyle name="Normal 2 3 2 2 9 2 2 7 4" xfId="10992" xr:uid="{00000000-0005-0000-0000-0000E6420000}"/>
    <cellStyle name="Normal 2 3 2 2 9 2 2 7 4 2" xfId="27288" xr:uid="{00000000-0005-0000-0000-0000E7420000}"/>
    <cellStyle name="Normal 2 3 2 2 9 2 2 7 5" xfId="19142" xr:uid="{00000000-0005-0000-0000-0000E8420000}"/>
    <cellStyle name="Normal 2 3 2 2 9 2 2 8" xfId="2848" xr:uid="{00000000-0005-0000-0000-0000E9420000}"/>
    <cellStyle name="Normal 2 3 2 2 9 2 2 8 2" xfId="5305" xr:uid="{00000000-0005-0000-0000-0000EA420000}"/>
    <cellStyle name="Normal 2 3 2 2 9 2 2 8 2 2" xfId="13451" xr:uid="{00000000-0005-0000-0000-0000EB420000}"/>
    <cellStyle name="Normal 2 3 2 2 9 2 2 8 2 2 2" xfId="29747" xr:uid="{00000000-0005-0000-0000-0000EC420000}"/>
    <cellStyle name="Normal 2 3 2 2 9 2 2 8 2 3" xfId="21601" xr:uid="{00000000-0005-0000-0000-0000ED420000}"/>
    <cellStyle name="Normal 2 3 2 2 9 2 2 8 3" xfId="8147" xr:uid="{00000000-0005-0000-0000-0000EE420000}"/>
    <cellStyle name="Normal 2 3 2 2 9 2 2 8 3 2" xfId="16293" xr:uid="{00000000-0005-0000-0000-0000EF420000}"/>
    <cellStyle name="Normal 2 3 2 2 9 2 2 8 3 2 2" xfId="32589" xr:uid="{00000000-0005-0000-0000-0000F0420000}"/>
    <cellStyle name="Normal 2 3 2 2 9 2 2 8 3 3" xfId="24443" xr:uid="{00000000-0005-0000-0000-0000F1420000}"/>
    <cellStyle name="Normal 2 3 2 2 9 2 2 8 4" xfId="8151" xr:uid="{00000000-0005-0000-0000-0000F2420000}"/>
    <cellStyle name="Normal 2 3 2 2 9 2 2 8 4 2" xfId="16297" xr:uid="{00000000-0005-0000-0000-0000F3420000}"/>
    <cellStyle name="Normal 2 3 2 2 9 2 2 8 4 2 2" xfId="32593" xr:uid="{00000000-0005-0000-0000-0000F4420000}"/>
    <cellStyle name="Normal 2 3 2 2 9 2 2 8 4 3" xfId="16301" xr:uid="{00000000-0005-0000-0000-0000F5420000}"/>
    <cellStyle name="Normal 2 3 2 2 9 2 2 8 4 3 2" xfId="32597" xr:uid="{00000000-0005-0000-0000-0000F6420000}"/>
    <cellStyle name="Normal 2 3 2 2 9 2 2 8 4 4" xfId="24447" xr:uid="{00000000-0005-0000-0000-0000F7420000}"/>
    <cellStyle name="Normal 2 3 2 2 9 2 2 8 5" xfId="10994" xr:uid="{00000000-0005-0000-0000-0000F8420000}"/>
    <cellStyle name="Normal 2 3 2 2 9 2 2 8 5 2" xfId="27290" xr:uid="{00000000-0005-0000-0000-0000F9420000}"/>
    <cellStyle name="Normal 2 3 2 2 9 2 2 8 6" xfId="19144" xr:uid="{00000000-0005-0000-0000-0000FA420000}"/>
    <cellStyle name="Normal 2 3 2 2 9 2 2 9" xfId="3457" xr:uid="{00000000-0005-0000-0000-0000FB420000}"/>
    <cellStyle name="Normal 2 3 2 2 9 2 2 9 2" xfId="11603" xr:uid="{00000000-0005-0000-0000-0000FC420000}"/>
    <cellStyle name="Normal 2 3 2 2 9 2 2 9 2 2" xfId="27899" xr:uid="{00000000-0005-0000-0000-0000FD420000}"/>
    <cellStyle name="Normal 2 3 2 2 9 2 2 9 3" xfId="19753" xr:uid="{00000000-0005-0000-0000-0000FE420000}"/>
    <cellStyle name="Normal 2 3 2 2 9 2 3" xfId="1402" xr:uid="{00000000-0005-0000-0000-0000FF420000}"/>
    <cellStyle name="Normal 2 3 2 2 9 2 3 2" xfId="2812" xr:uid="{00000000-0005-0000-0000-000000430000}"/>
    <cellStyle name="Normal 2 3 2 2 9 2 3 2 2" xfId="5270" xr:uid="{00000000-0005-0000-0000-000001430000}"/>
    <cellStyle name="Normal 2 3 2 2 9 2 3 2 2 2" xfId="13416" xr:uid="{00000000-0005-0000-0000-000002430000}"/>
    <cellStyle name="Normal 2 3 2 2 9 2 3 2 2 2 2" xfId="29712" xr:uid="{00000000-0005-0000-0000-000003430000}"/>
    <cellStyle name="Normal 2 3 2 2 9 2 3 2 2 3" xfId="21566" xr:uid="{00000000-0005-0000-0000-000004430000}"/>
    <cellStyle name="Normal 2 3 2 2 9 2 3 2 3" xfId="8111" xr:uid="{00000000-0005-0000-0000-000005430000}"/>
    <cellStyle name="Normal 2 3 2 2 9 2 3 2 3 2" xfId="16257" xr:uid="{00000000-0005-0000-0000-000006430000}"/>
    <cellStyle name="Normal 2 3 2 2 9 2 3 2 3 2 2" xfId="32553" xr:uid="{00000000-0005-0000-0000-000007430000}"/>
    <cellStyle name="Normal 2 3 2 2 9 2 3 2 3 3" xfId="24407" xr:uid="{00000000-0005-0000-0000-000008430000}"/>
    <cellStyle name="Normal 2 3 2 2 9 2 3 2 4" xfId="10958" xr:uid="{00000000-0005-0000-0000-000009430000}"/>
    <cellStyle name="Normal 2 3 2 2 9 2 3 2 4 2" xfId="27254" xr:uid="{00000000-0005-0000-0000-00000A430000}"/>
    <cellStyle name="Normal 2 3 2 2 9 2 3 2 5" xfId="19108" xr:uid="{00000000-0005-0000-0000-00000B430000}"/>
    <cellStyle name="Normal 2 3 2 2 9 2 3 3" xfId="4052" xr:uid="{00000000-0005-0000-0000-00000C430000}"/>
    <cellStyle name="Normal 2 3 2 2 9 2 3 3 2" xfId="12198" xr:uid="{00000000-0005-0000-0000-00000D430000}"/>
    <cellStyle name="Normal 2 3 2 2 9 2 3 3 2 2" xfId="28494" xr:uid="{00000000-0005-0000-0000-00000E430000}"/>
    <cellStyle name="Normal 2 3 2 2 9 2 3 3 3" xfId="20348" xr:uid="{00000000-0005-0000-0000-00000F430000}"/>
    <cellStyle name="Normal 2 3 2 2 9 2 3 4" xfId="6701" xr:uid="{00000000-0005-0000-0000-000010430000}"/>
    <cellStyle name="Normal 2 3 2 2 9 2 3 4 2" xfId="14847" xr:uid="{00000000-0005-0000-0000-000011430000}"/>
    <cellStyle name="Normal 2 3 2 2 9 2 3 4 2 2" xfId="31143" xr:uid="{00000000-0005-0000-0000-000012430000}"/>
    <cellStyle name="Normal 2 3 2 2 9 2 3 4 3" xfId="22997" xr:uid="{00000000-0005-0000-0000-000013430000}"/>
    <cellStyle name="Normal 2 3 2 2 9 2 3 5" xfId="9548" xr:uid="{00000000-0005-0000-0000-000014430000}"/>
    <cellStyle name="Normal 2 3 2 2 9 2 3 5 2" xfId="25844" xr:uid="{00000000-0005-0000-0000-000015430000}"/>
    <cellStyle name="Normal 2 3 2 2 9 2 3 6" xfId="17698" xr:uid="{00000000-0005-0000-0000-000016430000}"/>
    <cellStyle name="Normal 2 3 2 2 9 2 4" xfId="2107" xr:uid="{00000000-0005-0000-0000-000017430000}"/>
    <cellStyle name="Normal 2 3 2 2 9 2 4 2" xfId="4661" xr:uid="{00000000-0005-0000-0000-000018430000}"/>
    <cellStyle name="Normal 2 3 2 2 9 2 4 2 2" xfId="12807" xr:uid="{00000000-0005-0000-0000-000019430000}"/>
    <cellStyle name="Normal 2 3 2 2 9 2 4 2 2 2" xfId="29103" xr:uid="{00000000-0005-0000-0000-00001A430000}"/>
    <cellStyle name="Normal 2 3 2 2 9 2 4 2 3" xfId="20957" xr:uid="{00000000-0005-0000-0000-00001B430000}"/>
    <cellStyle name="Normal 2 3 2 2 9 2 4 3" xfId="7406" xr:uid="{00000000-0005-0000-0000-00001C430000}"/>
    <cellStyle name="Normal 2 3 2 2 9 2 4 3 2" xfId="15552" xr:uid="{00000000-0005-0000-0000-00001D430000}"/>
    <cellStyle name="Normal 2 3 2 2 9 2 4 3 2 2" xfId="31848" xr:uid="{00000000-0005-0000-0000-00001E430000}"/>
    <cellStyle name="Normal 2 3 2 2 9 2 4 3 3" xfId="23702" xr:uid="{00000000-0005-0000-0000-00001F430000}"/>
    <cellStyle name="Normal 2 3 2 2 9 2 4 4" xfId="10253" xr:uid="{00000000-0005-0000-0000-000020430000}"/>
    <cellStyle name="Normal 2 3 2 2 9 2 4 4 2" xfId="26549" xr:uid="{00000000-0005-0000-0000-000021430000}"/>
    <cellStyle name="Normal 2 3 2 2 9 2 4 5" xfId="18403" xr:uid="{00000000-0005-0000-0000-000022430000}"/>
    <cellStyle name="Normal 2 3 2 2 9 2 5" xfId="3443" xr:uid="{00000000-0005-0000-0000-000023430000}"/>
    <cellStyle name="Normal 2 3 2 2 9 2 5 2" xfId="11589" xr:uid="{00000000-0005-0000-0000-000024430000}"/>
    <cellStyle name="Normal 2 3 2 2 9 2 5 2 2" xfId="27885" xr:uid="{00000000-0005-0000-0000-000025430000}"/>
    <cellStyle name="Normal 2 3 2 2 9 2 5 3" xfId="19739" xr:uid="{00000000-0005-0000-0000-000026430000}"/>
    <cellStyle name="Normal 2 3 2 2 9 2 6" xfId="5996" xr:uid="{00000000-0005-0000-0000-000027430000}"/>
    <cellStyle name="Normal 2 3 2 2 9 2 6 2" xfId="14142" xr:uid="{00000000-0005-0000-0000-000028430000}"/>
    <cellStyle name="Normal 2 3 2 2 9 2 6 2 2" xfId="30438" xr:uid="{00000000-0005-0000-0000-000029430000}"/>
    <cellStyle name="Normal 2 3 2 2 9 2 6 3" xfId="22292" xr:uid="{00000000-0005-0000-0000-00002A430000}"/>
    <cellStyle name="Normal 2 3 2 2 9 2 7" xfId="8843" xr:uid="{00000000-0005-0000-0000-00002B430000}"/>
    <cellStyle name="Normal 2 3 2 2 9 2 7 2" xfId="25139" xr:uid="{00000000-0005-0000-0000-00002C430000}"/>
    <cellStyle name="Normal 2 3 2 2 9 2 8" xfId="16993" xr:uid="{00000000-0005-0000-0000-00002D430000}"/>
    <cellStyle name="Normal 2 3 2 2 9 3" xfId="1401" xr:uid="{00000000-0005-0000-0000-00002E430000}"/>
    <cellStyle name="Normal 2 3 2 2 9 3 2" xfId="2811" xr:uid="{00000000-0005-0000-0000-00002F430000}"/>
    <cellStyle name="Normal 2 3 2 2 9 3 2 2" xfId="5269" xr:uid="{00000000-0005-0000-0000-000030430000}"/>
    <cellStyle name="Normal 2 3 2 2 9 3 2 2 2" xfId="13415" xr:uid="{00000000-0005-0000-0000-000031430000}"/>
    <cellStyle name="Normal 2 3 2 2 9 3 2 2 2 2" xfId="29711" xr:uid="{00000000-0005-0000-0000-000032430000}"/>
    <cellStyle name="Normal 2 3 2 2 9 3 2 2 3" xfId="21565" xr:uid="{00000000-0005-0000-0000-000033430000}"/>
    <cellStyle name="Normal 2 3 2 2 9 3 2 3" xfId="8110" xr:uid="{00000000-0005-0000-0000-000034430000}"/>
    <cellStyle name="Normal 2 3 2 2 9 3 2 3 2" xfId="16256" xr:uid="{00000000-0005-0000-0000-000035430000}"/>
    <cellStyle name="Normal 2 3 2 2 9 3 2 3 2 2" xfId="32552" xr:uid="{00000000-0005-0000-0000-000036430000}"/>
    <cellStyle name="Normal 2 3 2 2 9 3 2 3 3" xfId="24406" xr:uid="{00000000-0005-0000-0000-000037430000}"/>
    <cellStyle name="Normal 2 3 2 2 9 3 2 4" xfId="10957" xr:uid="{00000000-0005-0000-0000-000038430000}"/>
    <cellStyle name="Normal 2 3 2 2 9 3 2 4 2" xfId="27253" xr:uid="{00000000-0005-0000-0000-000039430000}"/>
    <cellStyle name="Normal 2 3 2 2 9 3 2 5" xfId="19107" xr:uid="{00000000-0005-0000-0000-00003A430000}"/>
    <cellStyle name="Normal 2 3 2 2 9 3 3" xfId="4051" xr:uid="{00000000-0005-0000-0000-00003B430000}"/>
    <cellStyle name="Normal 2 3 2 2 9 3 3 2" xfId="12197" xr:uid="{00000000-0005-0000-0000-00003C430000}"/>
    <cellStyle name="Normal 2 3 2 2 9 3 3 2 2" xfId="28493" xr:uid="{00000000-0005-0000-0000-00003D430000}"/>
    <cellStyle name="Normal 2 3 2 2 9 3 3 3" xfId="20347" xr:uid="{00000000-0005-0000-0000-00003E430000}"/>
    <cellStyle name="Normal 2 3 2 2 9 3 4" xfId="6700" xr:uid="{00000000-0005-0000-0000-00003F430000}"/>
    <cellStyle name="Normal 2 3 2 2 9 3 4 2" xfId="14846" xr:uid="{00000000-0005-0000-0000-000040430000}"/>
    <cellStyle name="Normal 2 3 2 2 9 3 4 2 2" xfId="31142" xr:uid="{00000000-0005-0000-0000-000041430000}"/>
    <cellStyle name="Normal 2 3 2 2 9 3 4 3" xfId="22996" xr:uid="{00000000-0005-0000-0000-000042430000}"/>
    <cellStyle name="Normal 2 3 2 2 9 3 5" xfId="9547" xr:uid="{00000000-0005-0000-0000-000043430000}"/>
    <cellStyle name="Normal 2 3 2 2 9 3 5 2" xfId="25843" xr:uid="{00000000-0005-0000-0000-000044430000}"/>
    <cellStyle name="Normal 2 3 2 2 9 3 6" xfId="17697" xr:uid="{00000000-0005-0000-0000-000045430000}"/>
    <cellStyle name="Normal 2 3 2 2 9 4" xfId="2106" xr:uid="{00000000-0005-0000-0000-000046430000}"/>
    <cellStyle name="Normal 2 3 2 2 9 4 2" xfId="4660" xr:uid="{00000000-0005-0000-0000-000047430000}"/>
    <cellStyle name="Normal 2 3 2 2 9 4 2 2" xfId="12806" xr:uid="{00000000-0005-0000-0000-000048430000}"/>
    <cellStyle name="Normal 2 3 2 2 9 4 2 2 2" xfId="29102" xr:uid="{00000000-0005-0000-0000-000049430000}"/>
    <cellStyle name="Normal 2 3 2 2 9 4 2 3" xfId="20956" xr:uid="{00000000-0005-0000-0000-00004A430000}"/>
    <cellStyle name="Normal 2 3 2 2 9 4 3" xfId="7405" xr:uid="{00000000-0005-0000-0000-00004B430000}"/>
    <cellStyle name="Normal 2 3 2 2 9 4 3 2" xfId="15551" xr:uid="{00000000-0005-0000-0000-00004C430000}"/>
    <cellStyle name="Normal 2 3 2 2 9 4 3 2 2" xfId="31847" xr:uid="{00000000-0005-0000-0000-00004D430000}"/>
    <cellStyle name="Normal 2 3 2 2 9 4 3 3" xfId="23701" xr:uid="{00000000-0005-0000-0000-00004E430000}"/>
    <cellStyle name="Normal 2 3 2 2 9 4 4" xfId="10252" xr:uid="{00000000-0005-0000-0000-00004F430000}"/>
    <cellStyle name="Normal 2 3 2 2 9 4 4 2" xfId="26548" xr:uid="{00000000-0005-0000-0000-000050430000}"/>
    <cellStyle name="Normal 2 3 2 2 9 4 5" xfId="18402" xr:uid="{00000000-0005-0000-0000-000051430000}"/>
    <cellStyle name="Normal 2 3 2 2 9 5" xfId="3442" xr:uid="{00000000-0005-0000-0000-000052430000}"/>
    <cellStyle name="Normal 2 3 2 2 9 5 2" xfId="11588" xr:uid="{00000000-0005-0000-0000-000053430000}"/>
    <cellStyle name="Normal 2 3 2 2 9 5 2 2" xfId="27884" xr:uid="{00000000-0005-0000-0000-000054430000}"/>
    <cellStyle name="Normal 2 3 2 2 9 5 3" xfId="19738" xr:uid="{00000000-0005-0000-0000-000055430000}"/>
    <cellStyle name="Normal 2 3 2 2 9 6" xfId="5995" xr:uid="{00000000-0005-0000-0000-000056430000}"/>
    <cellStyle name="Normal 2 3 2 2 9 6 2" xfId="14141" xr:uid="{00000000-0005-0000-0000-000057430000}"/>
    <cellStyle name="Normal 2 3 2 2 9 6 2 2" xfId="30437" xr:uid="{00000000-0005-0000-0000-000058430000}"/>
    <cellStyle name="Normal 2 3 2 2 9 6 3" xfId="22291" xr:uid="{00000000-0005-0000-0000-000059430000}"/>
    <cellStyle name="Normal 2 3 2 2 9 7" xfId="8842" xr:uid="{00000000-0005-0000-0000-00005A430000}"/>
    <cellStyle name="Normal 2 3 2 2 9 7 2" xfId="25138" xr:uid="{00000000-0005-0000-0000-00005B430000}"/>
    <cellStyle name="Normal 2 3 2 2 9 8" xfId="16992" xr:uid="{00000000-0005-0000-0000-00005C430000}"/>
    <cellStyle name="Normal 2 3 2 3" xfId="24" xr:uid="{00000000-0005-0000-0000-00005D430000}"/>
    <cellStyle name="Normal 2 3 2 3 10" xfId="2864" xr:uid="{00000000-0005-0000-0000-00005E430000}"/>
    <cellStyle name="Normal 2 3 2 3 10 2" xfId="11010" xr:uid="{00000000-0005-0000-0000-00005F430000}"/>
    <cellStyle name="Normal 2 3 2 3 10 2 2" xfId="27306" xr:uid="{00000000-0005-0000-0000-000060430000}"/>
    <cellStyle name="Normal 2 3 2 3 10 3" xfId="19160" xr:uid="{00000000-0005-0000-0000-000061430000}"/>
    <cellStyle name="Normal 2 3 2 3 11" xfId="5324" xr:uid="{00000000-0005-0000-0000-000062430000}"/>
    <cellStyle name="Normal 2 3 2 3 11 2" xfId="13470" xr:uid="{00000000-0005-0000-0000-000063430000}"/>
    <cellStyle name="Normal 2 3 2 3 11 2 2" xfId="29766" xr:uid="{00000000-0005-0000-0000-000064430000}"/>
    <cellStyle name="Normal 2 3 2 3 11 3" xfId="21620" xr:uid="{00000000-0005-0000-0000-000065430000}"/>
    <cellStyle name="Normal 2 3 2 3 12" xfId="8171" xr:uid="{00000000-0005-0000-0000-000066430000}"/>
    <cellStyle name="Normal 2 3 2 3 12 2" xfId="24467" xr:uid="{00000000-0005-0000-0000-000067430000}"/>
    <cellStyle name="Normal 2 3 2 3 13" xfId="16321" xr:uid="{00000000-0005-0000-0000-000068430000}"/>
    <cellStyle name="Normal 2 3 2 3 2" xfId="46" xr:uid="{00000000-0005-0000-0000-000069430000}"/>
    <cellStyle name="Normal 2 3 2 3 2 10" xfId="5346" xr:uid="{00000000-0005-0000-0000-00006A430000}"/>
    <cellStyle name="Normal 2 3 2 3 2 10 2" xfId="13492" xr:uid="{00000000-0005-0000-0000-00006B430000}"/>
    <cellStyle name="Normal 2 3 2 3 2 10 2 2" xfId="29788" xr:uid="{00000000-0005-0000-0000-00006C430000}"/>
    <cellStyle name="Normal 2 3 2 3 2 10 3" xfId="21642" xr:uid="{00000000-0005-0000-0000-00006D430000}"/>
    <cellStyle name="Normal 2 3 2 3 2 11" xfId="8193" xr:uid="{00000000-0005-0000-0000-00006E430000}"/>
    <cellStyle name="Normal 2 3 2 3 2 11 2" xfId="24489" xr:uid="{00000000-0005-0000-0000-00006F430000}"/>
    <cellStyle name="Normal 2 3 2 3 2 12" xfId="16343" xr:uid="{00000000-0005-0000-0000-000070430000}"/>
    <cellStyle name="Normal 2 3 2 3 2 2" xfId="90" xr:uid="{00000000-0005-0000-0000-000071430000}"/>
    <cellStyle name="Normal 2 3 2 3 2 2 10" xfId="8237" xr:uid="{00000000-0005-0000-0000-000072430000}"/>
    <cellStyle name="Normal 2 3 2 3 2 2 10 2" xfId="24533" xr:uid="{00000000-0005-0000-0000-000073430000}"/>
    <cellStyle name="Normal 2 3 2 3 2 2 11" xfId="16387" xr:uid="{00000000-0005-0000-0000-000074430000}"/>
    <cellStyle name="Normal 2 3 2 3 2 2 2" xfId="180" xr:uid="{00000000-0005-0000-0000-000075430000}"/>
    <cellStyle name="Normal 2 3 2 3 2 2 2 2" xfId="524" xr:uid="{00000000-0005-0000-0000-000076430000}"/>
    <cellStyle name="Normal 2 3 2 3 2 2 2 2 2" xfId="1230" xr:uid="{00000000-0005-0000-0000-000077430000}"/>
    <cellStyle name="Normal 2 3 2 3 2 2 2 2 2 2" xfId="2640" xr:uid="{00000000-0005-0000-0000-000078430000}"/>
    <cellStyle name="Normal 2 3 2 3 2 2 2 2 2 2 2" xfId="5115" xr:uid="{00000000-0005-0000-0000-000079430000}"/>
    <cellStyle name="Normal 2 3 2 3 2 2 2 2 2 2 2 2" xfId="13261" xr:uid="{00000000-0005-0000-0000-00007A430000}"/>
    <cellStyle name="Normal 2 3 2 3 2 2 2 2 2 2 2 2 2" xfId="29557" xr:uid="{00000000-0005-0000-0000-00007B430000}"/>
    <cellStyle name="Normal 2 3 2 3 2 2 2 2 2 2 2 3" xfId="21411" xr:uid="{00000000-0005-0000-0000-00007C430000}"/>
    <cellStyle name="Normal 2 3 2 3 2 2 2 2 2 2 3" xfId="7939" xr:uid="{00000000-0005-0000-0000-00007D430000}"/>
    <cellStyle name="Normal 2 3 2 3 2 2 2 2 2 2 3 2" xfId="16085" xr:uid="{00000000-0005-0000-0000-00007E430000}"/>
    <cellStyle name="Normal 2 3 2 3 2 2 2 2 2 2 3 2 2" xfId="32381" xr:uid="{00000000-0005-0000-0000-00007F430000}"/>
    <cellStyle name="Normal 2 3 2 3 2 2 2 2 2 2 3 3" xfId="24235" xr:uid="{00000000-0005-0000-0000-000080430000}"/>
    <cellStyle name="Normal 2 3 2 3 2 2 2 2 2 2 4" xfId="10786" xr:uid="{00000000-0005-0000-0000-000081430000}"/>
    <cellStyle name="Normal 2 3 2 3 2 2 2 2 2 2 4 2" xfId="27082" xr:uid="{00000000-0005-0000-0000-000082430000}"/>
    <cellStyle name="Normal 2 3 2 3 2 2 2 2 2 2 5" xfId="18936" xr:uid="{00000000-0005-0000-0000-000083430000}"/>
    <cellStyle name="Normal 2 3 2 3 2 2 2 2 2 3" xfId="3897" xr:uid="{00000000-0005-0000-0000-000084430000}"/>
    <cellStyle name="Normal 2 3 2 3 2 2 2 2 2 3 2" xfId="12043" xr:uid="{00000000-0005-0000-0000-000085430000}"/>
    <cellStyle name="Normal 2 3 2 3 2 2 2 2 2 3 2 2" xfId="28339" xr:uid="{00000000-0005-0000-0000-000086430000}"/>
    <cellStyle name="Normal 2 3 2 3 2 2 2 2 2 3 3" xfId="20193" xr:uid="{00000000-0005-0000-0000-000087430000}"/>
    <cellStyle name="Normal 2 3 2 3 2 2 2 2 2 4" xfId="6529" xr:uid="{00000000-0005-0000-0000-000088430000}"/>
    <cellStyle name="Normal 2 3 2 3 2 2 2 2 2 4 2" xfId="14675" xr:uid="{00000000-0005-0000-0000-000089430000}"/>
    <cellStyle name="Normal 2 3 2 3 2 2 2 2 2 4 2 2" xfId="30971" xr:uid="{00000000-0005-0000-0000-00008A430000}"/>
    <cellStyle name="Normal 2 3 2 3 2 2 2 2 2 4 3" xfId="22825" xr:uid="{00000000-0005-0000-0000-00008B430000}"/>
    <cellStyle name="Normal 2 3 2 3 2 2 2 2 2 5" xfId="9376" xr:uid="{00000000-0005-0000-0000-00008C430000}"/>
    <cellStyle name="Normal 2 3 2 3 2 2 2 2 2 5 2" xfId="25672" xr:uid="{00000000-0005-0000-0000-00008D430000}"/>
    <cellStyle name="Normal 2 3 2 3 2 2 2 2 2 6" xfId="17526" xr:uid="{00000000-0005-0000-0000-00008E430000}"/>
    <cellStyle name="Normal 2 3 2 3 2 2 2 2 3" xfId="1935" xr:uid="{00000000-0005-0000-0000-00008F430000}"/>
    <cellStyle name="Normal 2 3 2 3 2 2 2 2 3 2" xfId="4506" xr:uid="{00000000-0005-0000-0000-000090430000}"/>
    <cellStyle name="Normal 2 3 2 3 2 2 2 2 3 2 2" xfId="12652" xr:uid="{00000000-0005-0000-0000-000091430000}"/>
    <cellStyle name="Normal 2 3 2 3 2 2 2 2 3 2 2 2" xfId="28948" xr:uid="{00000000-0005-0000-0000-000092430000}"/>
    <cellStyle name="Normal 2 3 2 3 2 2 2 2 3 2 3" xfId="20802" xr:uid="{00000000-0005-0000-0000-000093430000}"/>
    <cellStyle name="Normal 2 3 2 3 2 2 2 2 3 3" xfId="7234" xr:uid="{00000000-0005-0000-0000-000094430000}"/>
    <cellStyle name="Normal 2 3 2 3 2 2 2 2 3 3 2" xfId="15380" xr:uid="{00000000-0005-0000-0000-000095430000}"/>
    <cellStyle name="Normal 2 3 2 3 2 2 2 2 3 3 2 2" xfId="31676" xr:uid="{00000000-0005-0000-0000-000096430000}"/>
    <cellStyle name="Normal 2 3 2 3 2 2 2 2 3 3 3" xfId="23530" xr:uid="{00000000-0005-0000-0000-000097430000}"/>
    <cellStyle name="Normal 2 3 2 3 2 2 2 2 3 4" xfId="10081" xr:uid="{00000000-0005-0000-0000-000098430000}"/>
    <cellStyle name="Normal 2 3 2 3 2 2 2 2 3 4 2" xfId="26377" xr:uid="{00000000-0005-0000-0000-000099430000}"/>
    <cellStyle name="Normal 2 3 2 3 2 2 2 2 3 5" xfId="18231" xr:uid="{00000000-0005-0000-0000-00009A430000}"/>
    <cellStyle name="Normal 2 3 2 3 2 2 2 2 4" xfId="3288" xr:uid="{00000000-0005-0000-0000-00009B430000}"/>
    <cellStyle name="Normal 2 3 2 3 2 2 2 2 4 2" xfId="11434" xr:uid="{00000000-0005-0000-0000-00009C430000}"/>
    <cellStyle name="Normal 2 3 2 3 2 2 2 2 4 2 2" xfId="27730" xr:uid="{00000000-0005-0000-0000-00009D430000}"/>
    <cellStyle name="Normal 2 3 2 3 2 2 2 2 4 3" xfId="19584" xr:uid="{00000000-0005-0000-0000-00009E430000}"/>
    <cellStyle name="Normal 2 3 2 3 2 2 2 2 5" xfId="5824" xr:uid="{00000000-0005-0000-0000-00009F430000}"/>
    <cellStyle name="Normal 2 3 2 3 2 2 2 2 5 2" xfId="13970" xr:uid="{00000000-0005-0000-0000-0000A0430000}"/>
    <cellStyle name="Normal 2 3 2 3 2 2 2 2 5 2 2" xfId="30266" xr:uid="{00000000-0005-0000-0000-0000A1430000}"/>
    <cellStyle name="Normal 2 3 2 3 2 2 2 2 5 3" xfId="22120" xr:uid="{00000000-0005-0000-0000-0000A2430000}"/>
    <cellStyle name="Normal 2 3 2 3 2 2 2 2 6" xfId="8671" xr:uid="{00000000-0005-0000-0000-0000A3430000}"/>
    <cellStyle name="Normal 2 3 2 3 2 2 2 2 6 2" xfId="24967" xr:uid="{00000000-0005-0000-0000-0000A4430000}"/>
    <cellStyle name="Normal 2 3 2 3 2 2 2 2 7" xfId="16821" xr:uid="{00000000-0005-0000-0000-0000A5430000}"/>
    <cellStyle name="Normal 2 3 2 3 2 2 2 3" xfId="886" xr:uid="{00000000-0005-0000-0000-0000A6430000}"/>
    <cellStyle name="Normal 2 3 2 3 2 2 2 3 2" xfId="2296" xr:uid="{00000000-0005-0000-0000-0000A7430000}"/>
    <cellStyle name="Normal 2 3 2 3 2 2 2 3 2 2" xfId="4819" xr:uid="{00000000-0005-0000-0000-0000A8430000}"/>
    <cellStyle name="Normal 2 3 2 3 2 2 2 3 2 2 2" xfId="12965" xr:uid="{00000000-0005-0000-0000-0000A9430000}"/>
    <cellStyle name="Normal 2 3 2 3 2 2 2 3 2 2 2 2" xfId="29261" xr:uid="{00000000-0005-0000-0000-0000AA430000}"/>
    <cellStyle name="Normal 2 3 2 3 2 2 2 3 2 2 3" xfId="21115" xr:uid="{00000000-0005-0000-0000-0000AB430000}"/>
    <cellStyle name="Normal 2 3 2 3 2 2 2 3 2 3" xfId="7595" xr:uid="{00000000-0005-0000-0000-0000AC430000}"/>
    <cellStyle name="Normal 2 3 2 3 2 2 2 3 2 3 2" xfId="15741" xr:uid="{00000000-0005-0000-0000-0000AD430000}"/>
    <cellStyle name="Normal 2 3 2 3 2 2 2 3 2 3 2 2" xfId="32037" xr:uid="{00000000-0005-0000-0000-0000AE430000}"/>
    <cellStyle name="Normal 2 3 2 3 2 2 2 3 2 3 3" xfId="23891" xr:uid="{00000000-0005-0000-0000-0000AF430000}"/>
    <cellStyle name="Normal 2 3 2 3 2 2 2 3 2 4" xfId="10442" xr:uid="{00000000-0005-0000-0000-0000B0430000}"/>
    <cellStyle name="Normal 2 3 2 3 2 2 2 3 2 4 2" xfId="26738" xr:uid="{00000000-0005-0000-0000-0000B1430000}"/>
    <cellStyle name="Normal 2 3 2 3 2 2 2 3 2 5" xfId="18592" xr:uid="{00000000-0005-0000-0000-0000B2430000}"/>
    <cellStyle name="Normal 2 3 2 3 2 2 2 3 3" xfId="3601" xr:uid="{00000000-0005-0000-0000-0000B3430000}"/>
    <cellStyle name="Normal 2 3 2 3 2 2 2 3 3 2" xfId="11747" xr:uid="{00000000-0005-0000-0000-0000B4430000}"/>
    <cellStyle name="Normal 2 3 2 3 2 2 2 3 3 2 2" xfId="28043" xr:uid="{00000000-0005-0000-0000-0000B5430000}"/>
    <cellStyle name="Normal 2 3 2 3 2 2 2 3 3 3" xfId="19897" xr:uid="{00000000-0005-0000-0000-0000B6430000}"/>
    <cellStyle name="Normal 2 3 2 3 2 2 2 3 4" xfId="6185" xr:uid="{00000000-0005-0000-0000-0000B7430000}"/>
    <cellStyle name="Normal 2 3 2 3 2 2 2 3 4 2" xfId="14331" xr:uid="{00000000-0005-0000-0000-0000B8430000}"/>
    <cellStyle name="Normal 2 3 2 3 2 2 2 3 4 2 2" xfId="30627" xr:uid="{00000000-0005-0000-0000-0000B9430000}"/>
    <cellStyle name="Normal 2 3 2 3 2 2 2 3 4 3" xfId="22481" xr:uid="{00000000-0005-0000-0000-0000BA430000}"/>
    <cellStyle name="Normal 2 3 2 3 2 2 2 3 5" xfId="9032" xr:uid="{00000000-0005-0000-0000-0000BB430000}"/>
    <cellStyle name="Normal 2 3 2 3 2 2 2 3 5 2" xfId="25328" xr:uid="{00000000-0005-0000-0000-0000BC430000}"/>
    <cellStyle name="Normal 2 3 2 3 2 2 2 3 6" xfId="17182" xr:uid="{00000000-0005-0000-0000-0000BD430000}"/>
    <cellStyle name="Normal 2 3 2 3 2 2 2 4" xfId="1591" xr:uid="{00000000-0005-0000-0000-0000BE430000}"/>
    <cellStyle name="Normal 2 3 2 3 2 2 2 4 2" xfId="4210" xr:uid="{00000000-0005-0000-0000-0000BF430000}"/>
    <cellStyle name="Normal 2 3 2 3 2 2 2 4 2 2" xfId="12356" xr:uid="{00000000-0005-0000-0000-0000C0430000}"/>
    <cellStyle name="Normal 2 3 2 3 2 2 2 4 2 2 2" xfId="28652" xr:uid="{00000000-0005-0000-0000-0000C1430000}"/>
    <cellStyle name="Normal 2 3 2 3 2 2 2 4 2 3" xfId="20506" xr:uid="{00000000-0005-0000-0000-0000C2430000}"/>
    <cellStyle name="Normal 2 3 2 3 2 2 2 4 3" xfId="6890" xr:uid="{00000000-0005-0000-0000-0000C3430000}"/>
    <cellStyle name="Normal 2 3 2 3 2 2 2 4 3 2" xfId="15036" xr:uid="{00000000-0005-0000-0000-0000C4430000}"/>
    <cellStyle name="Normal 2 3 2 3 2 2 2 4 3 2 2" xfId="31332" xr:uid="{00000000-0005-0000-0000-0000C5430000}"/>
    <cellStyle name="Normal 2 3 2 3 2 2 2 4 3 3" xfId="23186" xr:uid="{00000000-0005-0000-0000-0000C6430000}"/>
    <cellStyle name="Normal 2 3 2 3 2 2 2 4 4" xfId="9737" xr:uid="{00000000-0005-0000-0000-0000C7430000}"/>
    <cellStyle name="Normal 2 3 2 3 2 2 2 4 4 2" xfId="26033" xr:uid="{00000000-0005-0000-0000-0000C8430000}"/>
    <cellStyle name="Normal 2 3 2 3 2 2 2 4 5" xfId="17887" xr:uid="{00000000-0005-0000-0000-0000C9430000}"/>
    <cellStyle name="Normal 2 3 2 3 2 2 2 5" xfId="2992" xr:uid="{00000000-0005-0000-0000-0000CA430000}"/>
    <cellStyle name="Normal 2 3 2 3 2 2 2 5 2" xfId="11138" xr:uid="{00000000-0005-0000-0000-0000CB430000}"/>
    <cellStyle name="Normal 2 3 2 3 2 2 2 5 2 2" xfId="27434" xr:uid="{00000000-0005-0000-0000-0000CC430000}"/>
    <cellStyle name="Normal 2 3 2 3 2 2 2 5 3" xfId="19288" xr:uid="{00000000-0005-0000-0000-0000CD430000}"/>
    <cellStyle name="Normal 2 3 2 3 2 2 2 6" xfId="5480" xr:uid="{00000000-0005-0000-0000-0000CE430000}"/>
    <cellStyle name="Normal 2 3 2 3 2 2 2 6 2" xfId="13626" xr:uid="{00000000-0005-0000-0000-0000CF430000}"/>
    <cellStyle name="Normal 2 3 2 3 2 2 2 6 2 2" xfId="29922" xr:uid="{00000000-0005-0000-0000-0000D0430000}"/>
    <cellStyle name="Normal 2 3 2 3 2 2 2 6 3" xfId="21776" xr:uid="{00000000-0005-0000-0000-0000D1430000}"/>
    <cellStyle name="Normal 2 3 2 3 2 2 2 7" xfId="8327" xr:uid="{00000000-0005-0000-0000-0000D2430000}"/>
    <cellStyle name="Normal 2 3 2 3 2 2 2 7 2" xfId="24623" xr:uid="{00000000-0005-0000-0000-0000D3430000}"/>
    <cellStyle name="Normal 2 3 2 3 2 2 2 8" xfId="16477" xr:uid="{00000000-0005-0000-0000-0000D4430000}"/>
    <cellStyle name="Normal 2 3 2 3 2 2 3" xfId="255" xr:uid="{00000000-0005-0000-0000-0000D5430000}"/>
    <cellStyle name="Normal 2 3 2 3 2 2 3 2" xfId="599" xr:uid="{00000000-0005-0000-0000-0000D6430000}"/>
    <cellStyle name="Normal 2 3 2 3 2 2 3 2 2" xfId="1305" xr:uid="{00000000-0005-0000-0000-0000D7430000}"/>
    <cellStyle name="Normal 2 3 2 3 2 2 3 2 2 2" xfId="2715" xr:uid="{00000000-0005-0000-0000-0000D8430000}"/>
    <cellStyle name="Normal 2 3 2 3 2 2 3 2 2 2 2" xfId="5189" xr:uid="{00000000-0005-0000-0000-0000D9430000}"/>
    <cellStyle name="Normal 2 3 2 3 2 2 3 2 2 2 2 2" xfId="13335" xr:uid="{00000000-0005-0000-0000-0000DA430000}"/>
    <cellStyle name="Normal 2 3 2 3 2 2 3 2 2 2 2 2 2" xfId="29631" xr:uid="{00000000-0005-0000-0000-0000DB430000}"/>
    <cellStyle name="Normal 2 3 2 3 2 2 3 2 2 2 2 3" xfId="21485" xr:uid="{00000000-0005-0000-0000-0000DC430000}"/>
    <cellStyle name="Normal 2 3 2 3 2 2 3 2 2 2 3" xfId="8014" xr:uid="{00000000-0005-0000-0000-0000DD430000}"/>
    <cellStyle name="Normal 2 3 2 3 2 2 3 2 2 2 3 2" xfId="16160" xr:uid="{00000000-0005-0000-0000-0000DE430000}"/>
    <cellStyle name="Normal 2 3 2 3 2 2 3 2 2 2 3 2 2" xfId="32456" xr:uid="{00000000-0005-0000-0000-0000DF430000}"/>
    <cellStyle name="Normal 2 3 2 3 2 2 3 2 2 2 3 3" xfId="24310" xr:uid="{00000000-0005-0000-0000-0000E0430000}"/>
    <cellStyle name="Normal 2 3 2 3 2 2 3 2 2 2 4" xfId="10861" xr:uid="{00000000-0005-0000-0000-0000E1430000}"/>
    <cellStyle name="Normal 2 3 2 3 2 2 3 2 2 2 4 2" xfId="27157" xr:uid="{00000000-0005-0000-0000-0000E2430000}"/>
    <cellStyle name="Normal 2 3 2 3 2 2 3 2 2 2 5" xfId="19011" xr:uid="{00000000-0005-0000-0000-0000E3430000}"/>
    <cellStyle name="Normal 2 3 2 3 2 2 3 2 2 3" xfId="3971" xr:uid="{00000000-0005-0000-0000-0000E4430000}"/>
    <cellStyle name="Normal 2 3 2 3 2 2 3 2 2 3 2" xfId="12117" xr:uid="{00000000-0005-0000-0000-0000E5430000}"/>
    <cellStyle name="Normal 2 3 2 3 2 2 3 2 2 3 2 2" xfId="28413" xr:uid="{00000000-0005-0000-0000-0000E6430000}"/>
    <cellStyle name="Normal 2 3 2 3 2 2 3 2 2 3 3" xfId="20267" xr:uid="{00000000-0005-0000-0000-0000E7430000}"/>
    <cellStyle name="Normal 2 3 2 3 2 2 3 2 2 4" xfId="6604" xr:uid="{00000000-0005-0000-0000-0000E8430000}"/>
    <cellStyle name="Normal 2 3 2 3 2 2 3 2 2 4 2" xfId="14750" xr:uid="{00000000-0005-0000-0000-0000E9430000}"/>
    <cellStyle name="Normal 2 3 2 3 2 2 3 2 2 4 2 2" xfId="31046" xr:uid="{00000000-0005-0000-0000-0000EA430000}"/>
    <cellStyle name="Normal 2 3 2 3 2 2 3 2 2 4 3" xfId="22900" xr:uid="{00000000-0005-0000-0000-0000EB430000}"/>
    <cellStyle name="Normal 2 3 2 3 2 2 3 2 2 5" xfId="9451" xr:uid="{00000000-0005-0000-0000-0000EC430000}"/>
    <cellStyle name="Normal 2 3 2 3 2 2 3 2 2 5 2" xfId="25747" xr:uid="{00000000-0005-0000-0000-0000ED430000}"/>
    <cellStyle name="Normal 2 3 2 3 2 2 3 2 2 6" xfId="17601" xr:uid="{00000000-0005-0000-0000-0000EE430000}"/>
    <cellStyle name="Normal 2 3 2 3 2 2 3 2 3" xfId="2010" xr:uid="{00000000-0005-0000-0000-0000EF430000}"/>
    <cellStyle name="Normal 2 3 2 3 2 2 3 2 3 2" xfId="4580" xr:uid="{00000000-0005-0000-0000-0000F0430000}"/>
    <cellStyle name="Normal 2 3 2 3 2 2 3 2 3 2 2" xfId="12726" xr:uid="{00000000-0005-0000-0000-0000F1430000}"/>
    <cellStyle name="Normal 2 3 2 3 2 2 3 2 3 2 2 2" xfId="29022" xr:uid="{00000000-0005-0000-0000-0000F2430000}"/>
    <cellStyle name="Normal 2 3 2 3 2 2 3 2 3 2 3" xfId="20876" xr:uid="{00000000-0005-0000-0000-0000F3430000}"/>
    <cellStyle name="Normal 2 3 2 3 2 2 3 2 3 3" xfId="7309" xr:uid="{00000000-0005-0000-0000-0000F4430000}"/>
    <cellStyle name="Normal 2 3 2 3 2 2 3 2 3 3 2" xfId="15455" xr:uid="{00000000-0005-0000-0000-0000F5430000}"/>
    <cellStyle name="Normal 2 3 2 3 2 2 3 2 3 3 2 2" xfId="31751" xr:uid="{00000000-0005-0000-0000-0000F6430000}"/>
    <cellStyle name="Normal 2 3 2 3 2 2 3 2 3 3 3" xfId="23605" xr:uid="{00000000-0005-0000-0000-0000F7430000}"/>
    <cellStyle name="Normal 2 3 2 3 2 2 3 2 3 4" xfId="10156" xr:uid="{00000000-0005-0000-0000-0000F8430000}"/>
    <cellStyle name="Normal 2 3 2 3 2 2 3 2 3 4 2" xfId="26452" xr:uid="{00000000-0005-0000-0000-0000F9430000}"/>
    <cellStyle name="Normal 2 3 2 3 2 2 3 2 3 5" xfId="18306" xr:uid="{00000000-0005-0000-0000-0000FA430000}"/>
    <cellStyle name="Normal 2 3 2 3 2 2 3 2 4" xfId="3362" xr:uid="{00000000-0005-0000-0000-0000FB430000}"/>
    <cellStyle name="Normal 2 3 2 3 2 2 3 2 4 2" xfId="11508" xr:uid="{00000000-0005-0000-0000-0000FC430000}"/>
    <cellStyle name="Normal 2 3 2 3 2 2 3 2 4 2 2" xfId="27804" xr:uid="{00000000-0005-0000-0000-0000FD430000}"/>
    <cellStyle name="Normal 2 3 2 3 2 2 3 2 4 3" xfId="19658" xr:uid="{00000000-0005-0000-0000-0000FE430000}"/>
    <cellStyle name="Normal 2 3 2 3 2 2 3 2 5" xfId="5899" xr:uid="{00000000-0005-0000-0000-0000FF430000}"/>
    <cellStyle name="Normal 2 3 2 3 2 2 3 2 5 2" xfId="14045" xr:uid="{00000000-0005-0000-0000-000000440000}"/>
    <cellStyle name="Normal 2 3 2 3 2 2 3 2 5 2 2" xfId="30341" xr:uid="{00000000-0005-0000-0000-000001440000}"/>
    <cellStyle name="Normal 2 3 2 3 2 2 3 2 5 3" xfId="22195" xr:uid="{00000000-0005-0000-0000-000002440000}"/>
    <cellStyle name="Normal 2 3 2 3 2 2 3 2 6" xfId="8746" xr:uid="{00000000-0005-0000-0000-000003440000}"/>
    <cellStyle name="Normal 2 3 2 3 2 2 3 2 6 2" xfId="25042" xr:uid="{00000000-0005-0000-0000-000004440000}"/>
    <cellStyle name="Normal 2 3 2 3 2 2 3 2 7" xfId="16896" xr:uid="{00000000-0005-0000-0000-000005440000}"/>
    <cellStyle name="Normal 2 3 2 3 2 2 3 3" xfId="961" xr:uid="{00000000-0005-0000-0000-000006440000}"/>
    <cellStyle name="Normal 2 3 2 3 2 2 3 3 2" xfId="2371" xr:uid="{00000000-0005-0000-0000-000007440000}"/>
    <cellStyle name="Normal 2 3 2 3 2 2 3 3 2 2" xfId="4893" xr:uid="{00000000-0005-0000-0000-000008440000}"/>
    <cellStyle name="Normal 2 3 2 3 2 2 3 3 2 2 2" xfId="13039" xr:uid="{00000000-0005-0000-0000-000009440000}"/>
    <cellStyle name="Normal 2 3 2 3 2 2 3 3 2 2 2 2" xfId="29335" xr:uid="{00000000-0005-0000-0000-00000A440000}"/>
    <cellStyle name="Normal 2 3 2 3 2 2 3 3 2 2 3" xfId="21189" xr:uid="{00000000-0005-0000-0000-00000B440000}"/>
    <cellStyle name="Normal 2 3 2 3 2 2 3 3 2 3" xfId="7670" xr:uid="{00000000-0005-0000-0000-00000C440000}"/>
    <cellStyle name="Normal 2 3 2 3 2 2 3 3 2 3 2" xfId="15816" xr:uid="{00000000-0005-0000-0000-00000D440000}"/>
    <cellStyle name="Normal 2 3 2 3 2 2 3 3 2 3 2 2" xfId="32112" xr:uid="{00000000-0005-0000-0000-00000E440000}"/>
    <cellStyle name="Normal 2 3 2 3 2 2 3 3 2 3 3" xfId="23966" xr:uid="{00000000-0005-0000-0000-00000F440000}"/>
    <cellStyle name="Normal 2 3 2 3 2 2 3 3 2 4" xfId="10517" xr:uid="{00000000-0005-0000-0000-000010440000}"/>
    <cellStyle name="Normal 2 3 2 3 2 2 3 3 2 4 2" xfId="26813" xr:uid="{00000000-0005-0000-0000-000011440000}"/>
    <cellStyle name="Normal 2 3 2 3 2 2 3 3 2 5" xfId="18667" xr:uid="{00000000-0005-0000-0000-000012440000}"/>
    <cellStyle name="Normal 2 3 2 3 2 2 3 3 3" xfId="3675" xr:uid="{00000000-0005-0000-0000-000013440000}"/>
    <cellStyle name="Normal 2 3 2 3 2 2 3 3 3 2" xfId="11821" xr:uid="{00000000-0005-0000-0000-000014440000}"/>
    <cellStyle name="Normal 2 3 2 3 2 2 3 3 3 2 2" xfId="28117" xr:uid="{00000000-0005-0000-0000-000015440000}"/>
    <cellStyle name="Normal 2 3 2 3 2 2 3 3 3 3" xfId="19971" xr:uid="{00000000-0005-0000-0000-000016440000}"/>
    <cellStyle name="Normal 2 3 2 3 2 2 3 3 4" xfId="6260" xr:uid="{00000000-0005-0000-0000-000017440000}"/>
    <cellStyle name="Normal 2 3 2 3 2 2 3 3 4 2" xfId="14406" xr:uid="{00000000-0005-0000-0000-000018440000}"/>
    <cellStyle name="Normal 2 3 2 3 2 2 3 3 4 2 2" xfId="30702" xr:uid="{00000000-0005-0000-0000-000019440000}"/>
    <cellStyle name="Normal 2 3 2 3 2 2 3 3 4 3" xfId="22556" xr:uid="{00000000-0005-0000-0000-00001A440000}"/>
    <cellStyle name="Normal 2 3 2 3 2 2 3 3 5" xfId="9107" xr:uid="{00000000-0005-0000-0000-00001B440000}"/>
    <cellStyle name="Normal 2 3 2 3 2 2 3 3 5 2" xfId="25403" xr:uid="{00000000-0005-0000-0000-00001C440000}"/>
    <cellStyle name="Normal 2 3 2 3 2 2 3 3 6" xfId="17257" xr:uid="{00000000-0005-0000-0000-00001D440000}"/>
    <cellStyle name="Normal 2 3 2 3 2 2 3 4" xfId="1666" xr:uid="{00000000-0005-0000-0000-00001E440000}"/>
    <cellStyle name="Normal 2 3 2 3 2 2 3 4 2" xfId="4284" xr:uid="{00000000-0005-0000-0000-00001F440000}"/>
    <cellStyle name="Normal 2 3 2 3 2 2 3 4 2 2" xfId="12430" xr:uid="{00000000-0005-0000-0000-000020440000}"/>
    <cellStyle name="Normal 2 3 2 3 2 2 3 4 2 2 2" xfId="28726" xr:uid="{00000000-0005-0000-0000-000021440000}"/>
    <cellStyle name="Normal 2 3 2 3 2 2 3 4 2 3" xfId="20580" xr:uid="{00000000-0005-0000-0000-000022440000}"/>
    <cellStyle name="Normal 2 3 2 3 2 2 3 4 3" xfId="6965" xr:uid="{00000000-0005-0000-0000-000023440000}"/>
    <cellStyle name="Normal 2 3 2 3 2 2 3 4 3 2" xfId="15111" xr:uid="{00000000-0005-0000-0000-000024440000}"/>
    <cellStyle name="Normal 2 3 2 3 2 2 3 4 3 2 2" xfId="31407" xr:uid="{00000000-0005-0000-0000-000025440000}"/>
    <cellStyle name="Normal 2 3 2 3 2 2 3 4 3 3" xfId="23261" xr:uid="{00000000-0005-0000-0000-000026440000}"/>
    <cellStyle name="Normal 2 3 2 3 2 2 3 4 4" xfId="9812" xr:uid="{00000000-0005-0000-0000-000027440000}"/>
    <cellStyle name="Normal 2 3 2 3 2 2 3 4 4 2" xfId="26108" xr:uid="{00000000-0005-0000-0000-000028440000}"/>
    <cellStyle name="Normal 2 3 2 3 2 2 3 4 5" xfId="17962" xr:uid="{00000000-0005-0000-0000-000029440000}"/>
    <cellStyle name="Normal 2 3 2 3 2 2 3 5" xfId="3066" xr:uid="{00000000-0005-0000-0000-00002A440000}"/>
    <cellStyle name="Normal 2 3 2 3 2 2 3 5 2" xfId="11212" xr:uid="{00000000-0005-0000-0000-00002B440000}"/>
    <cellStyle name="Normal 2 3 2 3 2 2 3 5 2 2" xfId="27508" xr:uid="{00000000-0005-0000-0000-00002C440000}"/>
    <cellStyle name="Normal 2 3 2 3 2 2 3 5 3" xfId="19362" xr:uid="{00000000-0005-0000-0000-00002D440000}"/>
    <cellStyle name="Normal 2 3 2 3 2 2 3 6" xfId="5555" xr:uid="{00000000-0005-0000-0000-00002E440000}"/>
    <cellStyle name="Normal 2 3 2 3 2 2 3 6 2" xfId="13701" xr:uid="{00000000-0005-0000-0000-00002F440000}"/>
    <cellStyle name="Normal 2 3 2 3 2 2 3 6 2 2" xfId="29997" xr:uid="{00000000-0005-0000-0000-000030440000}"/>
    <cellStyle name="Normal 2 3 2 3 2 2 3 6 3" xfId="21851" xr:uid="{00000000-0005-0000-0000-000031440000}"/>
    <cellStyle name="Normal 2 3 2 3 2 2 3 7" xfId="8402" xr:uid="{00000000-0005-0000-0000-000032440000}"/>
    <cellStyle name="Normal 2 3 2 3 2 2 3 7 2" xfId="24698" xr:uid="{00000000-0005-0000-0000-000033440000}"/>
    <cellStyle name="Normal 2 3 2 3 2 2 3 8" xfId="16552" xr:uid="{00000000-0005-0000-0000-000034440000}"/>
    <cellStyle name="Normal 2 3 2 3 2 2 4" xfId="344" xr:uid="{00000000-0005-0000-0000-000035440000}"/>
    <cellStyle name="Normal 2 3 2 3 2 2 4 2" xfId="688" xr:uid="{00000000-0005-0000-0000-000036440000}"/>
    <cellStyle name="Normal 2 3 2 3 2 2 4 2 2" xfId="1394" xr:uid="{00000000-0005-0000-0000-000037440000}"/>
    <cellStyle name="Normal 2 3 2 3 2 2 4 2 2 2" xfId="2804" xr:uid="{00000000-0005-0000-0000-000038440000}"/>
    <cellStyle name="Normal 2 3 2 3 2 2 4 2 2 2 2" xfId="5263" xr:uid="{00000000-0005-0000-0000-000039440000}"/>
    <cellStyle name="Normal 2 3 2 3 2 2 4 2 2 2 2 2" xfId="13409" xr:uid="{00000000-0005-0000-0000-00003A440000}"/>
    <cellStyle name="Normal 2 3 2 3 2 2 4 2 2 2 2 2 2" xfId="29705" xr:uid="{00000000-0005-0000-0000-00003B440000}"/>
    <cellStyle name="Normal 2 3 2 3 2 2 4 2 2 2 2 3" xfId="21559" xr:uid="{00000000-0005-0000-0000-00003C440000}"/>
    <cellStyle name="Normal 2 3 2 3 2 2 4 2 2 2 3" xfId="8103" xr:uid="{00000000-0005-0000-0000-00003D440000}"/>
    <cellStyle name="Normal 2 3 2 3 2 2 4 2 2 2 3 2" xfId="16249" xr:uid="{00000000-0005-0000-0000-00003E440000}"/>
    <cellStyle name="Normal 2 3 2 3 2 2 4 2 2 2 3 2 2" xfId="32545" xr:uid="{00000000-0005-0000-0000-00003F440000}"/>
    <cellStyle name="Normal 2 3 2 3 2 2 4 2 2 2 3 3" xfId="24399" xr:uid="{00000000-0005-0000-0000-000040440000}"/>
    <cellStyle name="Normal 2 3 2 3 2 2 4 2 2 2 4" xfId="10950" xr:uid="{00000000-0005-0000-0000-000041440000}"/>
    <cellStyle name="Normal 2 3 2 3 2 2 4 2 2 2 4 2" xfId="27246" xr:uid="{00000000-0005-0000-0000-000042440000}"/>
    <cellStyle name="Normal 2 3 2 3 2 2 4 2 2 2 5" xfId="19100" xr:uid="{00000000-0005-0000-0000-000043440000}"/>
    <cellStyle name="Normal 2 3 2 3 2 2 4 2 2 3" xfId="4045" xr:uid="{00000000-0005-0000-0000-000044440000}"/>
    <cellStyle name="Normal 2 3 2 3 2 2 4 2 2 3 2" xfId="12191" xr:uid="{00000000-0005-0000-0000-000045440000}"/>
    <cellStyle name="Normal 2 3 2 3 2 2 4 2 2 3 2 2" xfId="28487" xr:uid="{00000000-0005-0000-0000-000046440000}"/>
    <cellStyle name="Normal 2 3 2 3 2 2 4 2 2 3 3" xfId="20341" xr:uid="{00000000-0005-0000-0000-000047440000}"/>
    <cellStyle name="Normal 2 3 2 3 2 2 4 2 2 4" xfId="6693" xr:uid="{00000000-0005-0000-0000-000048440000}"/>
    <cellStyle name="Normal 2 3 2 3 2 2 4 2 2 4 2" xfId="14839" xr:uid="{00000000-0005-0000-0000-000049440000}"/>
    <cellStyle name="Normal 2 3 2 3 2 2 4 2 2 4 2 2" xfId="31135" xr:uid="{00000000-0005-0000-0000-00004A440000}"/>
    <cellStyle name="Normal 2 3 2 3 2 2 4 2 2 4 3" xfId="22989" xr:uid="{00000000-0005-0000-0000-00004B440000}"/>
    <cellStyle name="Normal 2 3 2 3 2 2 4 2 2 5" xfId="9540" xr:uid="{00000000-0005-0000-0000-00004C440000}"/>
    <cellStyle name="Normal 2 3 2 3 2 2 4 2 2 5 2" xfId="25836" xr:uid="{00000000-0005-0000-0000-00004D440000}"/>
    <cellStyle name="Normal 2 3 2 3 2 2 4 2 2 6" xfId="17690" xr:uid="{00000000-0005-0000-0000-00004E440000}"/>
    <cellStyle name="Normal 2 3 2 3 2 2 4 2 3" xfId="2099" xr:uid="{00000000-0005-0000-0000-00004F440000}"/>
    <cellStyle name="Normal 2 3 2 3 2 2 4 2 3 2" xfId="4654" xr:uid="{00000000-0005-0000-0000-000050440000}"/>
    <cellStyle name="Normal 2 3 2 3 2 2 4 2 3 2 2" xfId="12800" xr:uid="{00000000-0005-0000-0000-000051440000}"/>
    <cellStyle name="Normal 2 3 2 3 2 2 4 2 3 2 2 2" xfId="29096" xr:uid="{00000000-0005-0000-0000-000052440000}"/>
    <cellStyle name="Normal 2 3 2 3 2 2 4 2 3 2 3" xfId="20950" xr:uid="{00000000-0005-0000-0000-000053440000}"/>
    <cellStyle name="Normal 2 3 2 3 2 2 4 2 3 3" xfId="7398" xr:uid="{00000000-0005-0000-0000-000054440000}"/>
    <cellStyle name="Normal 2 3 2 3 2 2 4 2 3 3 2" xfId="15544" xr:uid="{00000000-0005-0000-0000-000055440000}"/>
    <cellStyle name="Normal 2 3 2 3 2 2 4 2 3 3 2 2" xfId="31840" xr:uid="{00000000-0005-0000-0000-000056440000}"/>
    <cellStyle name="Normal 2 3 2 3 2 2 4 2 3 3 3" xfId="23694" xr:uid="{00000000-0005-0000-0000-000057440000}"/>
    <cellStyle name="Normal 2 3 2 3 2 2 4 2 3 4" xfId="10245" xr:uid="{00000000-0005-0000-0000-000058440000}"/>
    <cellStyle name="Normal 2 3 2 3 2 2 4 2 3 4 2" xfId="26541" xr:uid="{00000000-0005-0000-0000-000059440000}"/>
    <cellStyle name="Normal 2 3 2 3 2 2 4 2 3 5" xfId="18395" xr:uid="{00000000-0005-0000-0000-00005A440000}"/>
    <cellStyle name="Normal 2 3 2 3 2 2 4 2 4" xfId="3436" xr:uid="{00000000-0005-0000-0000-00005B440000}"/>
    <cellStyle name="Normal 2 3 2 3 2 2 4 2 4 2" xfId="11582" xr:uid="{00000000-0005-0000-0000-00005C440000}"/>
    <cellStyle name="Normal 2 3 2 3 2 2 4 2 4 2 2" xfId="27878" xr:uid="{00000000-0005-0000-0000-00005D440000}"/>
    <cellStyle name="Normal 2 3 2 3 2 2 4 2 4 3" xfId="19732" xr:uid="{00000000-0005-0000-0000-00005E440000}"/>
    <cellStyle name="Normal 2 3 2 3 2 2 4 2 5" xfId="5988" xr:uid="{00000000-0005-0000-0000-00005F440000}"/>
    <cellStyle name="Normal 2 3 2 3 2 2 4 2 5 2" xfId="14134" xr:uid="{00000000-0005-0000-0000-000060440000}"/>
    <cellStyle name="Normal 2 3 2 3 2 2 4 2 5 2 2" xfId="30430" xr:uid="{00000000-0005-0000-0000-000061440000}"/>
    <cellStyle name="Normal 2 3 2 3 2 2 4 2 5 3" xfId="22284" xr:uid="{00000000-0005-0000-0000-000062440000}"/>
    <cellStyle name="Normal 2 3 2 3 2 2 4 2 6" xfId="8835" xr:uid="{00000000-0005-0000-0000-000063440000}"/>
    <cellStyle name="Normal 2 3 2 3 2 2 4 2 6 2" xfId="25131" xr:uid="{00000000-0005-0000-0000-000064440000}"/>
    <cellStyle name="Normal 2 3 2 3 2 2 4 2 7" xfId="16985" xr:uid="{00000000-0005-0000-0000-000065440000}"/>
    <cellStyle name="Normal 2 3 2 3 2 2 4 3" xfId="1050" xr:uid="{00000000-0005-0000-0000-000066440000}"/>
    <cellStyle name="Normal 2 3 2 3 2 2 4 3 2" xfId="2460" xr:uid="{00000000-0005-0000-0000-000067440000}"/>
    <cellStyle name="Normal 2 3 2 3 2 2 4 3 2 2" xfId="4967" xr:uid="{00000000-0005-0000-0000-000068440000}"/>
    <cellStyle name="Normal 2 3 2 3 2 2 4 3 2 2 2" xfId="13113" xr:uid="{00000000-0005-0000-0000-000069440000}"/>
    <cellStyle name="Normal 2 3 2 3 2 2 4 3 2 2 2 2" xfId="29409" xr:uid="{00000000-0005-0000-0000-00006A440000}"/>
    <cellStyle name="Normal 2 3 2 3 2 2 4 3 2 2 3" xfId="21263" xr:uid="{00000000-0005-0000-0000-00006B440000}"/>
    <cellStyle name="Normal 2 3 2 3 2 2 4 3 2 3" xfId="7759" xr:uid="{00000000-0005-0000-0000-00006C440000}"/>
    <cellStyle name="Normal 2 3 2 3 2 2 4 3 2 3 2" xfId="15905" xr:uid="{00000000-0005-0000-0000-00006D440000}"/>
    <cellStyle name="Normal 2 3 2 3 2 2 4 3 2 3 2 2" xfId="32201" xr:uid="{00000000-0005-0000-0000-00006E440000}"/>
    <cellStyle name="Normal 2 3 2 3 2 2 4 3 2 3 3" xfId="24055" xr:uid="{00000000-0005-0000-0000-00006F440000}"/>
    <cellStyle name="Normal 2 3 2 3 2 2 4 3 2 4" xfId="10606" xr:uid="{00000000-0005-0000-0000-000070440000}"/>
    <cellStyle name="Normal 2 3 2 3 2 2 4 3 2 4 2" xfId="26902" xr:uid="{00000000-0005-0000-0000-000071440000}"/>
    <cellStyle name="Normal 2 3 2 3 2 2 4 3 2 5" xfId="18756" xr:uid="{00000000-0005-0000-0000-000072440000}"/>
    <cellStyle name="Normal 2 3 2 3 2 2 4 3 3" xfId="3749" xr:uid="{00000000-0005-0000-0000-000073440000}"/>
    <cellStyle name="Normal 2 3 2 3 2 2 4 3 3 2" xfId="11895" xr:uid="{00000000-0005-0000-0000-000074440000}"/>
    <cellStyle name="Normal 2 3 2 3 2 2 4 3 3 2 2" xfId="28191" xr:uid="{00000000-0005-0000-0000-000075440000}"/>
    <cellStyle name="Normal 2 3 2 3 2 2 4 3 3 3" xfId="20045" xr:uid="{00000000-0005-0000-0000-000076440000}"/>
    <cellStyle name="Normal 2 3 2 3 2 2 4 3 4" xfId="6349" xr:uid="{00000000-0005-0000-0000-000077440000}"/>
    <cellStyle name="Normal 2 3 2 3 2 2 4 3 4 2" xfId="14495" xr:uid="{00000000-0005-0000-0000-000078440000}"/>
    <cellStyle name="Normal 2 3 2 3 2 2 4 3 4 2 2" xfId="30791" xr:uid="{00000000-0005-0000-0000-000079440000}"/>
    <cellStyle name="Normal 2 3 2 3 2 2 4 3 4 3" xfId="22645" xr:uid="{00000000-0005-0000-0000-00007A440000}"/>
    <cellStyle name="Normal 2 3 2 3 2 2 4 3 5" xfId="9196" xr:uid="{00000000-0005-0000-0000-00007B440000}"/>
    <cellStyle name="Normal 2 3 2 3 2 2 4 3 5 2" xfId="25492" xr:uid="{00000000-0005-0000-0000-00007C440000}"/>
    <cellStyle name="Normal 2 3 2 3 2 2 4 3 6" xfId="17346" xr:uid="{00000000-0005-0000-0000-00007D440000}"/>
    <cellStyle name="Normal 2 3 2 3 2 2 4 4" xfId="1755" xr:uid="{00000000-0005-0000-0000-00007E440000}"/>
    <cellStyle name="Normal 2 3 2 3 2 2 4 4 2" xfId="4358" xr:uid="{00000000-0005-0000-0000-00007F440000}"/>
    <cellStyle name="Normal 2 3 2 3 2 2 4 4 2 2" xfId="12504" xr:uid="{00000000-0005-0000-0000-000080440000}"/>
    <cellStyle name="Normal 2 3 2 3 2 2 4 4 2 2 2" xfId="28800" xr:uid="{00000000-0005-0000-0000-000081440000}"/>
    <cellStyle name="Normal 2 3 2 3 2 2 4 4 2 3" xfId="20654" xr:uid="{00000000-0005-0000-0000-000082440000}"/>
    <cellStyle name="Normal 2 3 2 3 2 2 4 4 3" xfId="7054" xr:uid="{00000000-0005-0000-0000-000083440000}"/>
    <cellStyle name="Normal 2 3 2 3 2 2 4 4 3 2" xfId="15200" xr:uid="{00000000-0005-0000-0000-000084440000}"/>
    <cellStyle name="Normal 2 3 2 3 2 2 4 4 3 2 2" xfId="31496" xr:uid="{00000000-0005-0000-0000-000085440000}"/>
    <cellStyle name="Normal 2 3 2 3 2 2 4 4 3 3" xfId="23350" xr:uid="{00000000-0005-0000-0000-000086440000}"/>
    <cellStyle name="Normal 2 3 2 3 2 2 4 4 4" xfId="9901" xr:uid="{00000000-0005-0000-0000-000087440000}"/>
    <cellStyle name="Normal 2 3 2 3 2 2 4 4 4 2" xfId="26197" xr:uid="{00000000-0005-0000-0000-000088440000}"/>
    <cellStyle name="Normal 2 3 2 3 2 2 4 4 5" xfId="18051" xr:uid="{00000000-0005-0000-0000-000089440000}"/>
    <cellStyle name="Normal 2 3 2 3 2 2 4 5" xfId="3140" xr:uid="{00000000-0005-0000-0000-00008A440000}"/>
    <cellStyle name="Normal 2 3 2 3 2 2 4 5 2" xfId="11286" xr:uid="{00000000-0005-0000-0000-00008B440000}"/>
    <cellStyle name="Normal 2 3 2 3 2 2 4 5 2 2" xfId="27582" xr:uid="{00000000-0005-0000-0000-00008C440000}"/>
    <cellStyle name="Normal 2 3 2 3 2 2 4 5 3" xfId="19436" xr:uid="{00000000-0005-0000-0000-00008D440000}"/>
    <cellStyle name="Normal 2 3 2 3 2 2 4 6" xfId="5644" xr:uid="{00000000-0005-0000-0000-00008E440000}"/>
    <cellStyle name="Normal 2 3 2 3 2 2 4 6 2" xfId="13790" xr:uid="{00000000-0005-0000-0000-00008F440000}"/>
    <cellStyle name="Normal 2 3 2 3 2 2 4 6 2 2" xfId="30086" xr:uid="{00000000-0005-0000-0000-000090440000}"/>
    <cellStyle name="Normal 2 3 2 3 2 2 4 6 3" xfId="21940" xr:uid="{00000000-0005-0000-0000-000091440000}"/>
    <cellStyle name="Normal 2 3 2 3 2 2 4 7" xfId="8491" xr:uid="{00000000-0005-0000-0000-000092440000}"/>
    <cellStyle name="Normal 2 3 2 3 2 2 4 7 2" xfId="24787" xr:uid="{00000000-0005-0000-0000-000093440000}"/>
    <cellStyle name="Normal 2 3 2 3 2 2 4 8" xfId="16641" xr:uid="{00000000-0005-0000-0000-000094440000}"/>
    <cellStyle name="Normal 2 3 2 3 2 2 5" xfId="434" xr:uid="{00000000-0005-0000-0000-000095440000}"/>
    <cellStyle name="Normal 2 3 2 3 2 2 5 2" xfId="1140" xr:uid="{00000000-0005-0000-0000-000096440000}"/>
    <cellStyle name="Normal 2 3 2 3 2 2 5 2 2" xfId="2550" xr:uid="{00000000-0005-0000-0000-000097440000}"/>
    <cellStyle name="Normal 2 3 2 3 2 2 5 2 2 2" xfId="5041" xr:uid="{00000000-0005-0000-0000-000098440000}"/>
    <cellStyle name="Normal 2 3 2 3 2 2 5 2 2 2 2" xfId="13187" xr:uid="{00000000-0005-0000-0000-000099440000}"/>
    <cellStyle name="Normal 2 3 2 3 2 2 5 2 2 2 2 2" xfId="29483" xr:uid="{00000000-0005-0000-0000-00009A440000}"/>
    <cellStyle name="Normal 2 3 2 3 2 2 5 2 2 2 3" xfId="21337" xr:uid="{00000000-0005-0000-0000-00009B440000}"/>
    <cellStyle name="Normal 2 3 2 3 2 2 5 2 2 3" xfId="7849" xr:uid="{00000000-0005-0000-0000-00009C440000}"/>
    <cellStyle name="Normal 2 3 2 3 2 2 5 2 2 3 2" xfId="15995" xr:uid="{00000000-0005-0000-0000-00009D440000}"/>
    <cellStyle name="Normal 2 3 2 3 2 2 5 2 2 3 2 2" xfId="32291" xr:uid="{00000000-0005-0000-0000-00009E440000}"/>
    <cellStyle name="Normal 2 3 2 3 2 2 5 2 2 3 3" xfId="24145" xr:uid="{00000000-0005-0000-0000-00009F440000}"/>
    <cellStyle name="Normal 2 3 2 3 2 2 5 2 2 4" xfId="10696" xr:uid="{00000000-0005-0000-0000-0000A0440000}"/>
    <cellStyle name="Normal 2 3 2 3 2 2 5 2 2 4 2" xfId="26992" xr:uid="{00000000-0005-0000-0000-0000A1440000}"/>
    <cellStyle name="Normal 2 3 2 3 2 2 5 2 2 5" xfId="18846" xr:uid="{00000000-0005-0000-0000-0000A2440000}"/>
    <cellStyle name="Normal 2 3 2 3 2 2 5 2 3" xfId="3823" xr:uid="{00000000-0005-0000-0000-0000A3440000}"/>
    <cellStyle name="Normal 2 3 2 3 2 2 5 2 3 2" xfId="11969" xr:uid="{00000000-0005-0000-0000-0000A4440000}"/>
    <cellStyle name="Normal 2 3 2 3 2 2 5 2 3 2 2" xfId="28265" xr:uid="{00000000-0005-0000-0000-0000A5440000}"/>
    <cellStyle name="Normal 2 3 2 3 2 2 5 2 3 3" xfId="20119" xr:uid="{00000000-0005-0000-0000-0000A6440000}"/>
    <cellStyle name="Normal 2 3 2 3 2 2 5 2 4" xfId="6439" xr:uid="{00000000-0005-0000-0000-0000A7440000}"/>
    <cellStyle name="Normal 2 3 2 3 2 2 5 2 4 2" xfId="14585" xr:uid="{00000000-0005-0000-0000-0000A8440000}"/>
    <cellStyle name="Normal 2 3 2 3 2 2 5 2 4 2 2" xfId="30881" xr:uid="{00000000-0005-0000-0000-0000A9440000}"/>
    <cellStyle name="Normal 2 3 2 3 2 2 5 2 4 3" xfId="22735" xr:uid="{00000000-0005-0000-0000-0000AA440000}"/>
    <cellStyle name="Normal 2 3 2 3 2 2 5 2 5" xfId="9286" xr:uid="{00000000-0005-0000-0000-0000AB440000}"/>
    <cellStyle name="Normal 2 3 2 3 2 2 5 2 5 2" xfId="25582" xr:uid="{00000000-0005-0000-0000-0000AC440000}"/>
    <cellStyle name="Normal 2 3 2 3 2 2 5 2 6" xfId="17436" xr:uid="{00000000-0005-0000-0000-0000AD440000}"/>
    <cellStyle name="Normal 2 3 2 3 2 2 5 3" xfId="1845" xr:uid="{00000000-0005-0000-0000-0000AE440000}"/>
    <cellStyle name="Normal 2 3 2 3 2 2 5 3 2" xfId="4432" xr:uid="{00000000-0005-0000-0000-0000AF440000}"/>
    <cellStyle name="Normal 2 3 2 3 2 2 5 3 2 2" xfId="12578" xr:uid="{00000000-0005-0000-0000-0000B0440000}"/>
    <cellStyle name="Normal 2 3 2 3 2 2 5 3 2 2 2" xfId="28874" xr:uid="{00000000-0005-0000-0000-0000B1440000}"/>
    <cellStyle name="Normal 2 3 2 3 2 2 5 3 2 3" xfId="20728" xr:uid="{00000000-0005-0000-0000-0000B2440000}"/>
    <cellStyle name="Normal 2 3 2 3 2 2 5 3 3" xfId="7144" xr:uid="{00000000-0005-0000-0000-0000B3440000}"/>
    <cellStyle name="Normal 2 3 2 3 2 2 5 3 3 2" xfId="15290" xr:uid="{00000000-0005-0000-0000-0000B4440000}"/>
    <cellStyle name="Normal 2 3 2 3 2 2 5 3 3 2 2" xfId="31586" xr:uid="{00000000-0005-0000-0000-0000B5440000}"/>
    <cellStyle name="Normal 2 3 2 3 2 2 5 3 3 3" xfId="23440" xr:uid="{00000000-0005-0000-0000-0000B6440000}"/>
    <cellStyle name="Normal 2 3 2 3 2 2 5 3 4" xfId="9991" xr:uid="{00000000-0005-0000-0000-0000B7440000}"/>
    <cellStyle name="Normal 2 3 2 3 2 2 5 3 4 2" xfId="26287" xr:uid="{00000000-0005-0000-0000-0000B8440000}"/>
    <cellStyle name="Normal 2 3 2 3 2 2 5 3 5" xfId="18141" xr:uid="{00000000-0005-0000-0000-0000B9440000}"/>
    <cellStyle name="Normal 2 3 2 3 2 2 5 4" xfId="3214" xr:uid="{00000000-0005-0000-0000-0000BA440000}"/>
    <cellStyle name="Normal 2 3 2 3 2 2 5 4 2" xfId="11360" xr:uid="{00000000-0005-0000-0000-0000BB440000}"/>
    <cellStyle name="Normal 2 3 2 3 2 2 5 4 2 2" xfId="27656" xr:uid="{00000000-0005-0000-0000-0000BC440000}"/>
    <cellStyle name="Normal 2 3 2 3 2 2 5 4 3" xfId="19510" xr:uid="{00000000-0005-0000-0000-0000BD440000}"/>
    <cellStyle name="Normal 2 3 2 3 2 2 5 5" xfId="5734" xr:uid="{00000000-0005-0000-0000-0000BE440000}"/>
    <cellStyle name="Normal 2 3 2 3 2 2 5 5 2" xfId="13880" xr:uid="{00000000-0005-0000-0000-0000BF440000}"/>
    <cellStyle name="Normal 2 3 2 3 2 2 5 5 2 2" xfId="30176" xr:uid="{00000000-0005-0000-0000-0000C0440000}"/>
    <cellStyle name="Normal 2 3 2 3 2 2 5 5 3" xfId="22030" xr:uid="{00000000-0005-0000-0000-0000C1440000}"/>
    <cellStyle name="Normal 2 3 2 3 2 2 5 6" xfId="8581" xr:uid="{00000000-0005-0000-0000-0000C2440000}"/>
    <cellStyle name="Normal 2 3 2 3 2 2 5 6 2" xfId="24877" xr:uid="{00000000-0005-0000-0000-0000C3440000}"/>
    <cellStyle name="Normal 2 3 2 3 2 2 5 7" xfId="16731" xr:uid="{00000000-0005-0000-0000-0000C4440000}"/>
    <cellStyle name="Normal 2 3 2 3 2 2 6" xfId="796" xr:uid="{00000000-0005-0000-0000-0000C5440000}"/>
    <cellStyle name="Normal 2 3 2 3 2 2 6 2" xfId="2206" xr:uid="{00000000-0005-0000-0000-0000C6440000}"/>
    <cellStyle name="Normal 2 3 2 3 2 2 6 2 2" xfId="4745" xr:uid="{00000000-0005-0000-0000-0000C7440000}"/>
    <cellStyle name="Normal 2 3 2 3 2 2 6 2 2 2" xfId="12891" xr:uid="{00000000-0005-0000-0000-0000C8440000}"/>
    <cellStyle name="Normal 2 3 2 3 2 2 6 2 2 2 2" xfId="29187" xr:uid="{00000000-0005-0000-0000-0000C9440000}"/>
    <cellStyle name="Normal 2 3 2 3 2 2 6 2 2 3" xfId="21041" xr:uid="{00000000-0005-0000-0000-0000CA440000}"/>
    <cellStyle name="Normal 2 3 2 3 2 2 6 2 3" xfId="7505" xr:uid="{00000000-0005-0000-0000-0000CB440000}"/>
    <cellStyle name="Normal 2 3 2 3 2 2 6 2 3 2" xfId="15651" xr:uid="{00000000-0005-0000-0000-0000CC440000}"/>
    <cellStyle name="Normal 2 3 2 3 2 2 6 2 3 2 2" xfId="31947" xr:uid="{00000000-0005-0000-0000-0000CD440000}"/>
    <cellStyle name="Normal 2 3 2 3 2 2 6 2 3 3" xfId="23801" xr:uid="{00000000-0005-0000-0000-0000CE440000}"/>
    <cellStyle name="Normal 2 3 2 3 2 2 6 2 4" xfId="10352" xr:uid="{00000000-0005-0000-0000-0000CF440000}"/>
    <cellStyle name="Normal 2 3 2 3 2 2 6 2 4 2" xfId="26648" xr:uid="{00000000-0005-0000-0000-0000D0440000}"/>
    <cellStyle name="Normal 2 3 2 3 2 2 6 2 5" xfId="18502" xr:uid="{00000000-0005-0000-0000-0000D1440000}"/>
    <cellStyle name="Normal 2 3 2 3 2 2 6 3" xfId="3527" xr:uid="{00000000-0005-0000-0000-0000D2440000}"/>
    <cellStyle name="Normal 2 3 2 3 2 2 6 3 2" xfId="11673" xr:uid="{00000000-0005-0000-0000-0000D3440000}"/>
    <cellStyle name="Normal 2 3 2 3 2 2 6 3 2 2" xfId="27969" xr:uid="{00000000-0005-0000-0000-0000D4440000}"/>
    <cellStyle name="Normal 2 3 2 3 2 2 6 3 3" xfId="19823" xr:uid="{00000000-0005-0000-0000-0000D5440000}"/>
    <cellStyle name="Normal 2 3 2 3 2 2 6 4" xfId="6095" xr:uid="{00000000-0005-0000-0000-0000D6440000}"/>
    <cellStyle name="Normal 2 3 2 3 2 2 6 4 2" xfId="14241" xr:uid="{00000000-0005-0000-0000-0000D7440000}"/>
    <cellStyle name="Normal 2 3 2 3 2 2 6 4 2 2" xfId="30537" xr:uid="{00000000-0005-0000-0000-0000D8440000}"/>
    <cellStyle name="Normal 2 3 2 3 2 2 6 4 3" xfId="22391" xr:uid="{00000000-0005-0000-0000-0000D9440000}"/>
    <cellStyle name="Normal 2 3 2 3 2 2 6 5" xfId="8942" xr:uid="{00000000-0005-0000-0000-0000DA440000}"/>
    <cellStyle name="Normal 2 3 2 3 2 2 6 5 2" xfId="25238" xr:uid="{00000000-0005-0000-0000-0000DB440000}"/>
    <cellStyle name="Normal 2 3 2 3 2 2 6 6" xfId="17092" xr:uid="{00000000-0005-0000-0000-0000DC440000}"/>
    <cellStyle name="Normal 2 3 2 3 2 2 7" xfId="1501" xr:uid="{00000000-0005-0000-0000-0000DD440000}"/>
    <cellStyle name="Normal 2 3 2 3 2 2 7 2" xfId="4136" xr:uid="{00000000-0005-0000-0000-0000DE440000}"/>
    <cellStyle name="Normal 2 3 2 3 2 2 7 2 2" xfId="12282" xr:uid="{00000000-0005-0000-0000-0000DF440000}"/>
    <cellStyle name="Normal 2 3 2 3 2 2 7 2 2 2" xfId="28578" xr:uid="{00000000-0005-0000-0000-0000E0440000}"/>
    <cellStyle name="Normal 2 3 2 3 2 2 7 2 3" xfId="20432" xr:uid="{00000000-0005-0000-0000-0000E1440000}"/>
    <cellStyle name="Normal 2 3 2 3 2 2 7 3" xfId="6800" xr:uid="{00000000-0005-0000-0000-0000E2440000}"/>
    <cellStyle name="Normal 2 3 2 3 2 2 7 3 2" xfId="14946" xr:uid="{00000000-0005-0000-0000-0000E3440000}"/>
    <cellStyle name="Normal 2 3 2 3 2 2 7 3 2 2" xfId="31242" xr:uid="{00000000-0005-0000-0000-0000E4440000}"/>
    <cellStyle name="Normal 2 3 2 3 2 2 7 3 3" xfId="23096" xr:uid="{00000000-0005-0000-0000-0000E5440000}"/>
    <cellStyle name="Normal 2 3 2 3 2 2 7 4" xfId="9647" xr:uid="{00000000-0005-0000-0000-0000E6440000}"/>
    <cellStyle name="Normal 2 3 2 3 2 2 7 4 2" xfId="25943" xr:uid="{00000000-0005-0000-0000-0000E7440000}"/>
    <cellStyle name="Normal 2 3 2 3 2 2 7 5" xfId="17797" xr:uid="{00000000-0005-0000-0000-0000E8440000}"/>
    <cellStyle name="Normal 2 3 2 3 2 2 8" xfId="2918" xr:uid="{00000000-0005-0000-0000-0000E9440000}"/>
    <cellStyle name="Normal 2 3 2 3 2 2 8 2" xfId="11064" xr:uid="{00000000-0005-0000-0000-0000EA440000}"/>
    <cellStyle name="Normal 2 3 2 3 2 2 8 2 2" xfId="27360" xr:uid="{00000000-0005-0000-0000-0000EB440000}"/>
    <cellStyle name="Normal 2 3 2 3 2 2 8 3" xfId="19214" xr:uid="{00000000-0005-0000-0000-0000EC440000}"/>
    <cellStyle name="Normal 2 3 2 3 2 2 9" xfId="5390" xr:uid="{00000000-0005-0000-0000-0000ED440000}"/>
    <cellStyle name="Normal 2 3 2 3 2 2 9 2" xfId="13536" xr:uid="{00000000-0005-0000-0000-0000EE440000}"/>
    <cellStyle name="Normal 2 3 2 3 2 2 9 2 2" xfId="29832" xr:uid="{00000000-0005-0000-0000-0000EF440000}"/>
    <cellStyle name="Normal 2 3 2 3 2 2 9 3" xfId="21686" xr:uid="{00000000-0005-0000-0000-0000F0440000}"/>
    <cellStyle name="Normal 2 3 2 3 2 3" xfId="136" xr:uid="{00000000-0005-0000-0000-0000F1440000}"/>
    <cellStyle name="Normal 2 3 2 3 2 3 2" xfId="480" xr:uid="{00000000-0005-0000-0000-0000F2440000}"/>
    <cellStyle name="Normal 2 3 2 3 2 3 2 2" xfId="1186" xr:uid="{00000000-0005-0000-0000-0000F3440000}"/>
    <cellStyle name="Normal 2 3 2 3 2 3 2 2 2" xfId="2596" xr:uid="{00000000-0005-0000-0000-0000F4440000}"/>
    <cellStyle name="Normal 2 3 2 3 2 3 2 2 2 2" xfId="5079" xr:uid="{00000000-0005-0000-0000-0000F5440000}"/>
    <cellStyle name="Normal 2 3 2 3 2 3 2 2 2 2 2" xfId="13225" xr:uid="{00000000-0005-0000-0000-0000F6440000}"/>
    <cellStyle name="Normal 2 3 2 3 2 3 2 2 2 2 2 2" xfId="29521" xr:uid="{00000000-0005-0000-0000-0000F7440000}"/>
    <cellStyle name="Normal 2 3 2 3 2 3 2 2 2 2 3" xfId="21375" xr:uid="{00000000-0005-0000-0000-0000F8440000}"/>
    <cellStyle name="Normal 2 3 2 3 2 3 2 2 2 3" xfId="7895" xr:uid="{00000000-0005-0000-0000-0000F9440000}"/>
    <cellStyle name="Normal 2 3 2 3 2 3 2 2 2 3 2" xfId="16041" xr:uid="{00000000-0005-0000-0000-0000FA440000}"/>
    <cellStyle name="Normal 2 3 2 3 2 3 2 2 2 3 2 2" xfId="32337" xr:uid="{00000000-0005-0000-0000-0000FB440000}"/>
    <cellStyle name="Normal 2 3 2 3 2 3 2 2 2 3 3" xfId="24191" xr:uid="{00000000-0005-0000-0000-0000FC440000}"/>
    <cellStyle name="Normal 2 3 2 3 2 3 2 2 2 4" xfId="10742" xr:uid="{00000000-0005-0000-0000-0000FD440000}"/>
    <cellStyle name="Normal 2 3 2 3 2 3 2 2 2 4 2" xfId="27038" xr:uid="{00000000-0005-0000-0000-0000FE440000}"/>
    <cellStyle name="Normal 2 3 2 3 2 3 2 2 2 5" xfId="18892" xr:uid="{00000000-0005-0000-0000-0000FF440000}"/>
    <cellStyle name="Normal 2 3 2 3 2 3 2 2 3" xfId="3861" xr:uid="{00000000-0005-0000-0000-000000450000}"/>
    <cellStyle name="Normal 2 3 2 3 2 3 2 2 3 2" xfId="12007" xr:uid="{00000000-0005-0000-0000-000001450000}"/>
    <cellStyle name="Normal 2 3 2 3 2 3 2 2 3 2 2" xfId="28303" xr:uid="{00000000-0005-0000-0000-000002450000}"/>
    <cellStyle name="Normal 2 3 2 3 2 3 2 2 3 3" xfId="20157" xr:uid="{00000000-0005-0000-0000-000003450000}"/>
    <cellStyle name="Normal 2 3 2 3 2 3 2 2 4" xfId="6485" xr:uid="{00000000-0005-0000-0000-000004450000}"/>
    <cellStyle name="Normal 2 3 2 3 2 3 2 2 4 2" xfId="14631" xr:uid="{00000000-0005-0000-0000-000005450000}"/>
    <cellStyle name="Normal 2 3 2 3 2 3 2 2 4 2 2" xfId="30927" xr:uid="{00000000-0005-0000-0000-000006450000}"/>
    <cellStyle name="Normal 2 3 2 3 2 3 2 2 4 3" xfId="22781" xr:uid="{00000000-0005-0000-0000-000007450000}"/>
    <cellStyle name="Normal 2 3 2 3 2 3 2 2 5" xfId="9332" xr:uid="{00000000-0005-0000-0000-000008450000}"/>
    <cellStyle name="Normal 2 3 2 3 2 3 2 2 5 2" xfId="25628" xr:uid="{00000000-0005-0000-0000-000009450000}"/>
    <cellStyle name="Normal 2 3 2 3 2 3 2 2 6" xfId="17482" xr:uid="{00000000-0005-0000-0000-00000A450000}"/>
    <cellStyle name="Normal 2 3 2 3 2 3 2 3" xfId="1891" xr:uid="{00000000-0005-0000-0000-00000B450000}"/>
    <cellStyle name="Normal 2 3 2 3 2 3 2 3 2" xfId="4470" xr:uid="{00000000-0005-0000-0000-00000C450000}"/>
    <cellStyle name="Normal 2 3 2 3 2 3 2 3 2 2" xfId="12616" xr:uid="{00000000-0005-0000-0000-00000D450000}"/>
    <cellStyle name="Normal 2 3 2 3 2 3 2 3 2 2 2" xfId="28912" xr:uid="{00000000-0005-0000-0000-00000E450000}"/>
    <cellStyle name="Normal 2 3 2 3 2 3 2 3 2 3" xfId="20766" xr:uid="{00000000-0005-0000-0000-00000F450000}"/>
    <cellStyle name="Normal 2 3 2 3 2 3 2 3 3" xfId="7190" xr:uid="{00000000-0005-0000-0000-000010450000}"/>
    <cellStyle name="Normal 2 3 2 3 2 3 2 3 3 2" xfId="15336" xr:uid="{00000000-0005-0000-0000-000011450000}"/>
    <cellStyle name="Normal 2 3 2 3 2 3 2 3 3 2 2" xfId="31632" xr:uid="{00000000-0005-0000-0000-000012450000}"/>
    <cellStyle name="Normal 2 3 2 3 2 3 2 3 3 3" xfId="23486" xr:uid="{00000000-0005-0000-0000-000013450000}"/>
    <cellStyle name="Normal 2 3 2 3 2 3 2 3 4" xfId="10037" xr:uid="{00000000-0005-0000-0000-000014450000}"/>
    <cellStyle name="Normal 2 3 2 3 2 3 2 3 4 2" xfId="26333" xr:uid="{00000000-0005-0000-0000-000015450000}"/>
    <cellStyle name="Normal 2 3 2 3 2 3 2 3 5" xfId="18187" xr:uid="{00000000-0005-0000-0000-000016450000}"/>
    <cellStyle name="Normal 2 3 2 3 2 3 2 4" xfId="3252" xr:uid="{00000000-0005-0000-0000-000017450000}"/>
    <cellStyle name="Normal 2 3 2 3 2 3 2 4 2" xfId="11398" xr:uid="{00000000-0005-0000-0000-000018450000}"/>
    <cellStyle name="Normal 2 3 2 3 2 3 2 4 2 2" xfId="27694" xr:uid="{00000000-0005-0000-0000-000019450000}"/>
    <cellStyle name="Normal 2 3 2 3 2 3 2 4 3" xfId="19548" xr:uid="{00000000-0005-0000-0000-00001A450000}"/>
    <cellStyle name="Normal 2 3 2 3 2 3 2 5" xfId="5780" xr:uid="{00000000-0005-0000-0000-00001B450000}"/>
    <cellStyle name="Normal 2 3 2 3 2 3 2 5 2" xfId="13926" xr:uid="{00000000-0005-0000-0000-00001C450000}"/>
    <cellStyle name="Normal 2 3 2 3 2 3 2 5 2 2" xfId="30222" xr:uid="{00000000-0005-0000-0000-00001D450000}"/>
    <cellStyle name="Normal 2 3 2 3 2 3 2 5 3" xfId="22076" xr:uid="{00000000-0005-0000-0000-00001E450000}"/>
    <cellStyle name="Normal 2 3 2 3 2 3 2 6" xfId="8627" xr:uid="{00000000-0005-0000-0000-00001F450000}"/>
    <cellStyle name="Normal 2 3 2 3 2 3 2 6 2" xfId="24923" xr:uid="{00000000-0005-0000-0000-000020450000}"/>
    <cellStyle name="Normal 2 3 2 3 2 3 2 7" xfId="16777" xr:uid="{00000000-0005-0000-0000-000021450000}"/>
    <cellStyle name="Normal 2 3 2 3 2 3 3" xfId="842" xr:uid="{00000000-0005-0000-0000-000022450000}"/>
    <cellStyle name="Normal 2 3 2 3 2 3 3 2" xfId="2252" xr:uid="{00000000-0005-0000-0000-000023450000}"/>
    <cellStyle name="Normal 2 3 2 3 2 3 3 2 2" xfId="4783" xr:uid="{00000000-0005-0000-0000-000024450000}"/>
    <cellStyle name="Normal 2 3 2 3 2 3 3 2 2 2" xfId="12929" xr:uid="{00000000-0005-0000-0000-000025450000}"/>
    <cellStyle name="Normal 2 3 2 3 2 3 3 2 2 2 2" xfId="29225" xr:uid="{00000000-0005-0000-0000-000026450000}"/>
    <cellStyle name="Normal 2 3 2 3 2 3 3 2 2 3" xfId="21079" xr:uid="{00000000-0005-0000-0000-000027450000}"/>
    <cellStyle name="Normal 2 3 2 3 2 3 3 2 3" xfId="7551" xr:uid="{00000000-0005-0000-0000-000028450000}"/>
    <cellStyle name="Normal 2 3 2 3 2 3 3 2 3 2" xfId="15697" xr:uid="{00000000-0005-0000-0000-000029450000}"/>
    <cellStyle name="Normal 2 3 2 3 2 3 3 2 3 2 2" xfId="31993" xr:uid="{00000000-0005-0000-0000-00002A450000}"/>
    <cellStyle name="Normal 2 3 2 3 2 3 3 2 3 3" xfId="23847" xr:uid="{00000000-0005-0000-0000-00002B450000}"/>
    <cellStyle name="Normal 2 3 2 3 2 3 3 2 4" xfId="10398" xr:uid="{00000000-0005-0000-0000-00002C450000}"/>
    <cellStyle name="Normal 2 3 2 3 2 3 3 2 4 2" xfId="26694" xr:uid="{00000000-0005-0000-0000-00002D450000}"/>
    <cellStyle name="Normal 2 3 2 3 2 3 3 2 5" xfId="18548" xr:uid="{00000000-0005-0000-0000-00002E450000}"/>
    <cellStyle name="Normal 2 3 2 3 2 3 3 3" xfId="3565" xr:uid="{00000000-0005-0000-0000-00002F450000}"/>
    <cellStyle name="Normal 2 3 2 3 2 3 3 3 2" xfId="11711" xr:uid="{00000000-0005-0000-0000-000030450000}"/>
    <cellStyle name="Normal 2 3 2 3 2 3 3 3 2 2" xfId="28007" xr:uid="{00000000-0005-0000-0000-000031450000}"/>
    <cellStyle name="Normal 2 3 2 3 2 3 3 3 3" xfId="19861" xr:uid="{00000000-0005-0000-0000-000032450000}"/>
    <cellStyle name="Normal 2 3 2 3 2 3 3 4" xfId="6141" xr:uid="{00000000-0005-0000-0000-000033450000}"/>
    <cellStyle name="Normal 2 3 2 3 2 3 3 4 2" xfId="14287" xr:uid="{00000000-0005-0000-0000-000034450000}"/>
    <cellStyle name="Normal 2 3 2 3 2 3 3 4 2 2" xfId="30583" xr:uid="{00000000-0005-0000-0000-000035450000}"/>
    <cellStyle name="Normal 2 3 2 3 2 3 3 4 3" xfId="22437" xr:uid="{00000000-0005-0000-0000-000036450000}"/>
    <cellStyle name="Normal 2 3 2 3 2 3 3 5" xfId="8988" xr:uid="{00000000-0005-0000-0000-000037450000}"/>
    <cellStyle name="Normal 2 3 2 3 2 3 3 5 2" xfId="25284" xr:uid="{00000000-0005-0000-0000-000038450000}"/>
    <cellStyle name="Normal 2 3 2 3 2 3 3 6" xfId="17138" xr:uid="{00000000-0005-0000-0000-000039450000}"/>
    <cellStyle name="Normal 2 3 2 3 2 3 4" xfId="1547" xr:uid="{00000000-0005-0000-0000-00003A450000}"/>
    <cellStyle name="Normal 2 3 2 3 2 3 4 2" xfId="4174" xr:uid="{00000000-0005-0000-0000-00003B450000}"/>
    <cellStyle name="Normal 2 3 2 3 2 3 4 2 2" xfId="12320" xr:uid="{00000000-0005-0000-0000-00003C450000}"/>
    <cellStyle name="Normal 2 3 2 3 2 3 4 2 2 2" xfId="28616" xr:uid="{00000000-0005-0000-0000-00003D450000}"/>
    <cellStyle name="Normal 2 3 2 3 2 3 4 2 3" xfId="20470" xr:uid="{00000000-0005-0000-0000-00003E450000}"/>
    <cellStyle name="Normal 2 3 2 3 2 3 4 3" xfId="6846" xr:uid="{00000000-0005-0000-0000-00003F450000}"/>
    <cellStyle name="Normal 2 3 2 3 2 3 4 3 2" xfId="14992" xr:uid="{00000000-0005-0000-0000-000040450000}"/>
    <cellStyle name="Normal 2 3 2 3 2 3 4 3 2 2" xfId="31288" xr:uid="{00000000-0005-0000-0000-000041450000}"/>
    <cellStyle name="Normal 2 3 2 3 2 3 4 3 3" xfId="23142" xr:uid="{00000000-0005-0000-0000-000042450000}"/>
    <cellStyle name="Normal 2 3 2 3 2 3 4 4" xfId="9693" xr:uid="{00000000-0005-0000-0000-000043450000}"/>
    <cellStyle name="Normal 2 3 2 3 2 3 4 4 2" xfId="25989" xr:uid="{00000000-0005-0000-0000-000044450000}"/>
    <cellStyle name="Normal 2 3 2 3 2 3 4 5" xfId="17843" xr:uid="{00000000-0005-0000-0000-000045450000}"/>
    <cellStyle name="Normal 2 3 2 3 2 3 5" xfId="2956" xr:uid="{00000000-0005-0000-0000-000046450000}"/>
    <cellStyle name="Normal 2 3 2 3 2 3 5 2" xfId="11102" xr:uid="{00000000-0005-0000-0000-000047450000}"/>
    <cellStyle name="Normal 2 3 2 3 2 3 5 2 2" xfId="27398" xr:uid="{00000000-0005-0000-0000-000048450000}"/>
    <cellStyle name="Normal 2 3 2 3 2 3 5 3" xfId="19252" xr:uid="{00000000-0005-0000-0000-000049450000}"/>
    <cellStyle name="Normal 2 3 2 3 2 3 6" xfId="5436" xr:uid="{00000000-0005-0000-0000-00004A450000}"/>
    <cellStyle name="Normal 2 3 2 3 2 3 6 2" xfId="13582" xr:uid="{00000000-0005-0000-0000-00004B450000}"/>
    <cellStyle name="Normal 2 3 2 3 2 3 6 2 2" xfId="29878" xr:uid="{00000000-0005-0000-0000-00004C450000}"/>
    <cellStyle name="Normal 2 3 2 3 2 3 6 3" xfId="21732" xr:uid="{00000000-0005-0000-0000-00004D450000}"/>
    <cellStyle name="Normal 2 3 2 3 2 3 7" xfId="8283" xr:uid="{00000000-0005-0000-0000-00004E450000}"/>
    <cellStyle name="Normal 2 3 2 3 2 3 7 2" xfId="24579" xr:uid="{00000000-0005-0000-0000-00004F450000}"/>
    <cellStyle name="Normal 2 3 2 3 2 3 8" xfId="16433" xr:uid="{00000000-0005-0000-0000-000050450000}"/>
    <cellStyle name="Normal 2 3 2 3 2 4" xfId="219" xr:uid="{00000000-0005-0000-0000-000051450000}"/>
    <cellStyle name="Normal 2 3 2 3 2 4 2" xfId="563" xr:uid="{00000000-0005-0000-0000-000052450000}"/>
    <cellStyle name="Normal 2 3 2 3 2 4 2 2" xfId="1269" xr:uid="{00000000-0005-0000-0000-000053450000}"/>
    <cellStyle name="Normal 2 3 2 3 2 4 2 2 2" xfId="2679" xr:uid="{00000000-0005-0000-0000-000054450000}"/>
    <cellStyle name="Normal 2 3 2 3 2 4 2 2 2 2" xfId="5153" xr:uid="{00000000-0005-0000-0000-000055450000}"/>
    <cellStyle name="Normal 2 3 2 3 2 4 2 2 2 2 2" xfId="13299" xr:uid="{00000000-0005-0000-0000-000056450000}"/>
    <cellStyle name="Normal 2 3 2 3 2 4 2 2 2 2 2 2" xfId="29595" xr:uid="{00000000-0005-0000-0000-000057450000}"/>
    <cellStyle name="Normal 2 3 2 3 2 4 2 2 2 2 3" xfId="21449" xr:uid="{00000000-0005-0000-0000-000058450000}"/>
    <cellStyle name="Normal 2 3 2 3 2 4 2 2 2 3" xfId="7978" xr:uid="{00000000-0005-0000-0000-000059450000}"/>
    <cellStyle name="Normal 2 3 2 3 2 4 2 2 2 3 2" xfId="16124" xr:uid="{00000000-0005-0000-0000-00005A450000}"/>
    <cellStyle name="Normal 2 3 2 3 2 4 2 2 2 3 2 2" xfId="32420" xr:uid="{00000000-0005-0000-0000-00005B450000}"/>
    <cellStyle name="Normal 2 3 2 3 2 4 2 2 2 3 3" xfId="24274" xr:uid="{00000000-0005-0000-0000-00005C450000}"/>
    <cellStyle name="Normal 2 3 2 3 2 4 2 2 2 4" xfId="10825" xr:uid="{00000000-0005-0000-0000-00005D450000}"/>
    <cellStyle name="Normal 2 3 2 3 2 4 2 2 2 4 2" xfId="27121" xr:uid="{00000000-0005-0000-0000-00005E450000}"/>
    <cellStyle name="Normal 2 3 2 3 2 4 2 2 2 5" xfId="18975" xr:uid="{00000000-0005-0000-0000-00005F450000}"/>
    <cellStyle name="Normal 2 3 2 3 2 4 2 2 3" xfId="3935" xr:uid="{00000000-0005-0000-0000-000060450000}"/>
    <cellStyle name="Normal 2 3 2 3 2 4 2 2 3 2" xfId="12081" xr:uid="{00000000-0005-0000-0000-000061450000}"/>
    <cellStyle name="Normal 2 3 2 3 2 4 2 2 3 2 2" xfId="28377" xr:uid="{00000000-0005-0000-0000-000062450000}"/>
    <cellStyle name="Normal 2 3 2 3 2 4 2 2 3 3" xfId="20231" xr:uid="{00000000-0005-0000-0000-000063450000}"/>
    <cellStyle name="Normal 2 3 2 3 2 4 2 2 4" xfId="6568" xr:uid="{00000000-0005-0000-0000-000064450000}"/>
    <cellStyle name="Normal 2 3 2 3 2 4 2 2 4 2" xfId="14714" xr:uid="{00000000-0005-0000-0000-000065450000}"/>
    <cellStyle name="Normal 2 3 2 3 2 4 2 2 4 2 2" xfId="31010" xr:uid="{00000000-0005-0000-0000-000066450000}"/>
    <cellStyle name="Normal 2 3 2 3 2 4 2 2 4 3" xfId="22864" xr:uid="{00000000-0005-0000-0000-000067450000}"/>
    <cellStyle name="Normal 2 3 2 3 2 4 2 2 5" xfId="9415" xr:uid="{00000000-0005-0000-0000-000068450000}"/>
    <cellStyle name="Normal 2 3 2 3 2 4 2 2 5 2" xfId="25711" xr:uid="{00000000-0005-0000-0000-000069450000}"/>
    <cellStyle name="Normal 2 3 2 3 2 4 2 2 6" xfId="17565" xr:uid="{00000000-0005-0000-0000-00006A450000}"/>
    <cellStyle name="Normal 2 3 2 3 2 4 2 3" xfId="1974" xr:uid="{00000000-0005-0000-0000-00006B450000}"/>
    <cellStyle name="Normal 2 3 2 3 2 4 2 3 2" xfId="4544" xr:uid="{00000000-0005-0000-0000-00006C450000}"/>
    <cellStyle name="Normal 2 3 2 3 2 4 2 3 2 2" xfId="12690" xr:uid="{00000000-0005-0000-0000-00006D450000}"/>
    <cellStyle name="Normal 2 3 2 3 2 4 2 3 2 2 2" xfId="28986" xr:uid="{00000000-0005-0000-0000-00006E450000}"/>
    <cellStyle name="Normal 2 3 2 3 2 4 2 3 2 3" xfId="20840" xr:uid="{00000000-0005-0000-0000-00006F450000}"/>
    <cellStyle name="Normal 2 3 2 3 2 4 2 3 3" xfId="7273" xr:uid="{00000000-0005-0000-0000-000070450000}"/>
    <cellStyle name="Normal 2 3 2 3 2 4 2 3 3 2" xfId="15419" xr:uid="{00000000-0005-0000-0000-000071450000}"/>
    <cellStyle name="Normal 2 3 2 3 2 4 2 3 3 2 2" xfId="31715" xr:uid="{00000000-0005-0000-0000-000072450000}"/>
    <cellStyle name="Normal 2 3 2 3 2 4 2 3 3 3" xfId="23569" xr:uid="{00000000-0005-0000-0000-000073450000}"/>
    <cellStyle name="Normal 2 3 2 3 2 4 2 3 4" xfId="10120" xr:uid="{00000000-0005-0000-0000-000074450000}"/>
    <cellStyle name="Normal 2 3 2 3 2 4 2 3 4 2" xfId="26416" xr:uid="{00000000-0005-0000-0000-000075450000}"/>
    <cellStyle name="Normal 2 3 2 3 2 4 2 3 5" xfId="18270" xr:uid="{00000000-0005-0000-0000-000076450000}"/>
    <cellStyle name="Normal 2 3 2 3 2 4 2 4" xfId="3326" xr:uid="{00000000-0005-0000-0000-000077450000}"/>
    <cellStyle name="Normal 2 3 2 3 2 4 2 4 2" xfId="11472" xr:uid="{00000000-0005-0000-0000-000078450000}"/>
    <cellStyle name="Normal 2 3 2 3 2 4 2 4 2 2" xfId="27768" xr:uid="{00000000-0005-0000-0000-000079450000}"/>
    <cellStyle name="Normal 2 3 2 3 2 4 2 4 3" xfId="19622" xr:uid="{00000000-0005-0000-0000-00007A450000}"/>
    <cellStyle name="Normal 2 3 2 3 2 4 2 5" xfId="5863" xr:uid="{00000000-0005-0000-0000-00007B450000}"/>
    <cellStyle name="Normal 2 3 2 3 2 4 2 5 2" xfId="14009" xr:uid="{00000000-0005-0000-0000-00007C450000}"/>
    <cellStyle name="Normal 2 3 2 3 2 4 2 5 2 2" xfId="30305" xr:uid="{00000000-0005-0000-0000-00007D450000}"/>
    <cellStyle name="Normal 2 3 2 3 2 4 2 5 3" xfId="22159" xr:uid="{00000000-0005-0000-0000-00007E450000}"/>
    <cellStyle name="Normal 2 3 2 3 2 4 2 6" xfId="8710" xr:uid="{00000000-0005-0000-0000-00007F450000}"/>
    <cellStyle name="Normal 2 3 2 3 2 4 2 6 2" xfId="25006" xr:uid="{00000000-0005-0000-0000-000080450000}"/>
    <cellStyle name="Normal 2 3 2 3 2 4 2 7" xfId="16860" xr:uid="{00000000-0005-0000-0000-000081450000}"/>
    <cellStyle name="Normal 2 3 2 3 2 4 3" xfId="925" xr:uid="{00000000-0005-0000-0000-000082450000}"/>
    <cellStyle name="Normal 2 3 2 3 2 4 3 2" xfId="2335" xr:uid="{00000000-0005-0000-0000-000083450000}"/>
    <cellStyle name="Normal 2 3 2 3 2 4 3 2 2" xfId="4857" xr:uid="{00000000-0005-0000-0000-000084450000}"/>
    <cellStyle name="Normal 2 3 2 3 2 4 3 2 2 2" xfId="13003" xr:uid="{00000000-0005-0000-0000-000085450000}"/>
    <cellStyle name="Normal 2 3 2 3 2 4 3 2 2 2 2" xfId="29299" xr:uid="{00000000-0005-0000-0000-000086450000}"/>
    <cellStyle name="Normal 2 3 2 3 2 4 3 2 2 3" xfId="21153" xr:uid="{00000000-0005-0000-0000-000087450000}"/>
    <cellStyle name="Normal 2 3 2 3 2 4 3 2 3" xfId="7634" xr:uid="{00000000-0005-0000-0000-000088450000}"/>
    <cellStyle name="Normal 2 3 2 3 2 4 3 2 3 2" xfId="15780" xr:uid="{00000000-0005-0000-0000-000089450000}"/>
    <cellStyle name="Normal 2 3 2 3 2 4 3 2 3 2 2" xfId="32076" xr:uid="{00000000-0005-0000-0000-00008A450000}"/>
    <cellStyle name="Normal 2 3 2 3 2 4 3 2 3 3" xfId="23930" xr:uid="{00000000-0005-0000-0000-00008B450000}"/>
    <cellStyle name="Normal 2 3 2 3 2 4 3 2 4" xfId="10481" xr:uid="{00000000-0005-0000-0000-00008C450000}"/>
    <cellStyle name="Normal 2 3 2 3 2 4 3 2 4 2" xfId="26777" xr:uid="{00000000-0005-0000-0000-00008D450000}"/>
    <cellStyle name="Normal 2 3 2 3 2 4 3 2 5" xfId="18631" xr:uid="{00000000-0005-0000-0000-00008E450000}"/>
    <cellStyle name="Normal 2 3 2 3 2 4 3 3" xfId="3639" xr:uid="{00000000-0005-0000-0000-00008F450000}"/>
    <cellStyle name="Normal 2 3 2 3 2 4 3 3 2" xfId="11785" xr:uid="{00000000-0005-0000-0000-000090450000}"/>
    <cellStyle name="Normal 2 3 2 3 2 4 3 3 2 2" xfId="28081" xr:uid="{00000000-0005-0000-0000-000091450000}"/>
    <cellStyle name="Normal 2 3 2 3 2 4 3 3 3" xfId="19935" xr:uid="{00000000-0005-0000-0000-000092450000}"/>
    <cellStyle name="Normal 2 3 2 3 2 4 3 4" xfId="6224" xr:uid="{00000000-0005-0000-0000-000093450000}"/>
    <cellStyle name="Normal 2 3 2 3 2 4 3 4 2" xfId="14370" xr:uid="{00000000-0005-0000-0000-000094450000}"/>
    <cellStyle name="Normal 2 3 2 3 2 4 3 4 2 2" xfId="30666" xr:uid="{00000000-0005-0000-0000-000095450000}"/>
    <cellStyle name="Normal 2 3 2 3 2 4 3 4 3" xfId="22520" xr:uid="{00000000-0005-0000-0000-000096450000}"/>
    <cellStyle name="Normal 2 3 2 3 2 4 3 5" xfId="9071" xr:uid="{00000000-0005-0000-0000-000097450000}"/>
    <cellStyle name="Normal 2 3 2 3 2 4 3 5 2" xfId="25367" xr:uid="{00000000-0005-0000-0000-000098450000}"/>
    <cellStyle name="Normal 2 3 2 3 2 4 3 6" xfId="17221" xr:uid="{00000000-0005-0000-0000-000099450000}"/>
    <cellStyle name="Normal 2 3 2 3 2 4 4" xfId="1630" xr:uid="{00000000-0005-0000-0000-00009A450000}"/>
    <cellStyle name="Normal 2 3 2 3 2 4 4 2" xfId="4248" xr:uid="{00000000-0005-0000-0000-00009B450000}"/>
    <cellStyle name="Normal 2 3 2 3 2 4 4 2 2" xfId="12394" xr:uid="{00000000-0005-0000-0000-00009C450000}"/>
    <cellStyle name="Normal 2 3 2 3 2 4 4 2 2 2" xfId="28690" xr:uid="{00000000-0005-0000-0000-00009D450000}"/>
    <cellStyle name="Normal 2 3 2 3 2 4 4 2 3" xfId="20544" xr:uid="{00000000-0005-0000-0000-00009E450000}"/>
    <cellStyle name="Normal 2 3 2 3 2 4 4 3" xfId="6929" xr:uid="{00000000-0005-0000-0000-00009F450000}"/>
    <cellStyle name="Normal 2 3 2 3 2 4 4 3 2" xfId="15075" xr:uid="{00000000-0005-0000-0000-0000A0450000}"/>
    <cellStyle name="Normal 2 3 2 3 2 4 4 3 2 2" xfId="31371" xr:uid="{00000000-0005-0000-0000-0000A1450000}"/>
    <cellStyle name="Normal 2 3 2 3 2 4 4 3 3" xfId="23225" xr:uid="{00000000-0005-0000-0000-0000A2450000}"/>
    <cellStyle name="Normal 2 3 2 3 2 4 4 4" xfId="9776" xr:uid="{00000000-0005-0000-0000-0000A3450000}"/>
    <cellStyle name="Normal 2 3 2 3 2 4 4 4 2" xfId="26072" xr:uid="{00000000-0005-0000-0000-0000A4450000}"/>
    <cellStyle name="Normal 2 3 2 3 2 4 4 5" xfId="17926" xr:uid="{00000000-0005-0000-0000-0000A5450000}"/>
    <cellStyle name="Normal 2 3 2 3 2 4 5" xfId="3030" xr:uid="{00000000-0005-0000-0000-0000A6450000}"/>
    <cellStyle name="Normal 2 3 2 3 2 4 5 2" xfId="11176" xr:uid="{00000000-0005-0000-0000-0000A7450000}"/>
    <cellStyle name="Normal 2 3 2 3 2 4 5 2 2" xfId="27472" xr:uid="{00000000-0005-0000-0000-0000A8450000}"/>
    <cellStyle name="Normal 2 3 2 3 2 4 5 3" xfId="19326" xr:uid="{00000000-0005-0000-0000-0000A9450000}"/>
    <cellStyle name="Normal 2 3 2 3 2 4 6" xfId="5519" xr:uid="{00000000-0005-0000-0000-0000AA450000}"/>
    <cellStyle name="Normal 2 3 2 3 2 4 6 2" xfId="13665" xr:uid="{00000000-0005-0000-0000-0000AB450000}"/>
    <cellStyle name="Normal 2 3 2 3 2 4 6 2 2" xfId="29961" xr:uid="{00000000-0005-0000-0000-0000AC450000}"/>
    <cellStyle name="Normal 2 3 2 3 2 4 6 3" xfId="21815" xr:uid="{00000000-0005-0000-0000-0000AD450000}"/>
    <cellStyle name="Normal 2 3 2 3 2 4 7" xfId="8366" xr:uid="{00000000-0005-0000-0000-0000AE450000}"/>
    <cellStyle name="Normal 2 3 2 3 2 4 7 2" xfId="24662" xr:uid="{00000000-0005-0000-0000-0000AF450000}"/>
    <cellStyle name="Normal 2 3 2 3 2 4 8" xfId="16516" xr:uid="{00000000-0005-0000-0000-0000B0450000}"/>
    <cellStyle name="Normal 2 3 2 3 2 5" xfId="300" xr:uid="{00000000-0005-0000-0000-0000B1450000}"/>
    <cellStyle name="Normal 2 3 2 3 2 5 2" xfId="644" xr:uid="{00000000-0005-0000-0000-0000B2450000}"/>
    <cellStyle name="Normal 2 3 2 3 2 5 2 2" xfId="1350" xr:uid="{00000000-0005-0000-0000-0000B3450000}"/>
    <cellStyle name="Normal 2 3 2 3 2 5 2 2 2" xfId="2760" xr:uid="{00000000-0005-0000-0000-0000B4450000}"/>
    <cellStyle name="Normal 2 3 2 3 2 5 2 2 2 2" xfId="5227" xr:uid="{00000000-0005-0000-0000-0000B5450000}"/>
    <cellStyle name="Normal 2 3 2 3 2 5 2 2 2 2 2" xfId="13373" xr:uid="{00000000-0005-0000-0000-0000B6450000}"/>
    <cellStyle name="Normal 2 3 2 3 2 5 2 2 2 2 2 2" xfId="29669" xr:uid="{00000000-0005-0000-0000-0000B7450000}"/>
    <cellStyle name="Normal 2 3 2 3 2 5 2 2 2 2 3" xfId="21523" xr:uid="{00000000-0005-0000-0000-0000B8450000}"/>
    <cellStyle name="Normal 2 3 2 3 2 5 2 2 2 3" xfId="8059" xr:uid="{00000000-0005-0000-0000-0000B9450000}"/>
    <cellStyle name="Normal 2 3 2 3 2 5 2 2 2 3 2" xfId="16205" xr:uid="{00000000-0005-0000-0000-0000BA450000}"/>
    <cellStyle name="Normal 2 3 2 3 2 5 2 2 2 3 2 2" xfId="32501" xr:uid="{00000000-0005-0000-0000-0000BB450000}"/>
    <cellStyle name="Normal 2 3 2 3 2 5 2 2 2 3 3" xfId="24355" xr:uid="{00000000-0005-0000-0000-0000BC450000}"/>
    <cellStyle name="Normal 2 3 2 3 2 5 2 2 2 4" xfId="10906" xr:uid="{00000000-0005-0000-0000-0000BD450000}"/>
    <cellStyle name="Normal 2 3 2 3 2 5 2 2 2 4 2" xfId="27202" xr:uid="{00000000-0005-0000-0000-0000BE450000}"/>
    <cellStyle name="Normal 2 3 2 3 2 5 2 2 2 5" xfId="19056" xr:uid="{00000000-0005-0000-0000-0000BF450000}"/>
    <cellStyle name="Normal 2 3 2 3 2 5 2 2 3" xfId="4009" xr:uid="{00000000-0005-0000-0000-0000C0450000}"/>
    <cellStyle name="Normal 2 3 2 3 2 5 2 2 3 2" xfId="12155" xr:uid="{00000000-0005-0000-0000-0000C1450000}"/>
    <cellStyle name="Normal 2 3 2 3 2 5 2 2 3 2 2" xfId="28451" xr:uid="{00000000-0005-0000-0000-0000C2450000}"/>
    <cellStyle name="Normal 2 3 2 3 2 5 2 2 3 3" xfId="20305" xr:uid="{00000000-0005-0000-0000-0000C3450000}"/>
    <cellStyle name="Normal 2 3 2 3 2 5 2 2 4" xfId="6649" xr:uid="{00000000-0005-0000-0000-0000C4450000}"/>
    <cellStyle name="Normal 2 3 2 3 2 5 2 2 4 2" xfId="14795" xr:uid="{00000000-0005-0000-0000-0000C5450000}"/>
    <cellStyle name="Normal 2 3 2 3 2 5 2 2 4 2 2" xfId="31091" xr:uid="{00000000-0005-0000-0000-0000C6450000}"/>
    <cellStyle name="Normal 2 3 2 3 2 5 2 2 4 3" xfId="22945" xr:uid="{00000000-0005-0000-0000-0000C7450000}"/>
    <cellStyle name="Normal 2 3 2 3 2 5 2 2 5" xfId="9496" xr:uid="{00000000-0005-0000-0000-0000C8450000}"/>
    <cellStyle name="Normal 2 3 2 3 2 5 2 2 5 2" xfId="25792" xr:uid="{00000000-0005-0000-0000-0000C9450000}"/>
    <cellStyle name="Normal 2 3 2 3 2 5 2 2 6" xfId="17646" xr:uid="{00000000-0005-0000-0000-0000CA450000}"/>
    <cellStyle name="Normal 2 3 2 3 2 5 2 3" xfId="2055" xr:uid="{00000000-0005-0000-0000-0000CB450000}"/>
    <cellStyle name="Normal 2 3 2 3 2 5 2 3 2" xfId="4618" xr:uid="{00000000-0005-0000-0000-0000CC450000}"/>
    <cellStyle name="Normal 2 3 2 3 2 5 2 3 2 2" xfId="12764" xr:uid="{00000000-0005-0000-0000-0000CD450000}"/>
    <cellStyle name="Normal 2 3 2 3 2 5 2 3 2 2 2" xfId="29060" xr:uid="{00000000-0005-0000-0000-0000CE450000}"/>
    <cellStyle name="Normal 2 3 2 3 2 5 2 3 2 3" xfId="20914" xr:uid="{00000000-0005-0000-0000-0000CF450000}"/>
    <cellStyle name="Normal 2 3 2 3 2 5 2 3 3" xfId="7354" xr:uid="{00000000-0005-0000-0000-0000D0450000}"/>
    <cellStyle name="Normal 2 3 2 3 2 5 2 3 3 2" xfId="15500" xr:uid="{00000000-0005-0000-0000-0000D1450000}"/>
    <cellStyle name="Normal 2 3 2 3 2 5 2 3 3 2 2" xfId="31796" xr:uid="{00000000-0005-0000-0000-0000D2450000}"/>
    <cellStyle name="Normal 2 3 2 3 2 5 2 3 3 3" xfId="23650" xr:uid="{00000000-0005-0000-0000-0000D3450000}"/>
    <cellStyle name="Normal 2 3 2 3 2 5 2 3 4" xfId="10201" xr:uid="{00000000-0005-0000-0000-0000D4450000}"/>
    <cellStyle name="Normal 2 3 2 3 2 5 2 3 4 2" xfId="26497" xr:uid="{00000000-0005-0000-0000-0000D5450000}"/>
    <cellStyle name="Normal 2 3 2 3 2 5 2 3 5" xfId="18351" xr:uid="{00000000-0005-0000-0000-0000D6450000}"/>
    <cellStyle name="Normal 2 3 2 3 2 5 2 4" xfId="3400" xr:uid="{00000000-0005-0000-0000-0000D7450000}"/>
    <cellStyle name="Normal 2 3 2 3 2 5 2 4 2" xfId="11546" xr:uid="{00000000-0005-0000-0000-0000D8450000}"/>
    <cellStyle name="Normal 2 3 2 3 2 5 2 4 2 2" xfId="27842" xr:uid="{00000000-0005-0000-0000-0000D9450000}"/>
    <cellStyle name="Normal 2 3 2 3 2 5 2 4 3" xfId="19696" xr:uid="{00000000-0005-0000-0000-0000DA450000}"/>
    <cellStyle name="Normal 2 3 2 3 2 5 2 5" xfId="5944" xr:uid="{00000000-0005-0000-0000-0000DB450000}"/>
    <cellStyle name="Normal 2 3 2 3 2 5 2 5 2" xfId="14090" xr:uid="{00000000-0005-0000-0000-0000DC450000}"/>
    <cellStyle name="Normal 2 3 2 3 2 5 2 5 2 2" xfId="30386" xr:uid="{00000000-0005-0000-0000-0000DD450000}"/>
    <cellStyle name="Normal 2 3 2 3 2 5 2 5 3" xfId="22240" xr:uid="{00000000-0005-0000-0000-0000DE450000}"/>
    <cellStyle name="Normal 2 3 2 3 2 5 2 6" xfId="8791" xr:uid="{00000000-0005-0000-0000-0000DF450000}"/>
    <cellStyle name="Normal 2 3 2 3 2 5 2 6 2" xfId="25087" xr:uid="{00000000-0005-0000-0000-0000E0450000}"/>
    <cellStyle name="Normal 2 3 2 3 2 5 2 7" xfId="16941" xr:uid="{00000000-0005-0000-0000-0000E1450000}"/>
    <cellStyle name="Normal 2 3 2 3 2 5 3" xfId="1006" xr:uid="{00000000-0005-0000-0000-0000E2450000}"/>
    <cellStyle name="Normal 2 3 2 3 2 5 3 2" xfId="2416" xr:uid="{00000000-0005-0000-0000-0000E3450000}"/>
    <cellStyle name="Normal 2 3 2 3 2 5 3 2 2" xfId="4931" xr:uid="{00000000-0005-0000-0000-0000E4450000}"/>
    <cellStyle name="Normal 2 3 2 3 2 5 3 2 2 2" xfId="13077" xr:uid="{00000000-0005-0000-0000-0000E5450000}"/>
    <cellStyle name="Normal 2 3 2 3 2 5 3 2 2 2 2" xfId="29373" xr:uid="{00000000-0005-0000-0000-0000E6450000}"/>
    <cellStyle name="Normal 2 3 2 3 2 5 3 2 2 3" xfId="21227" xr:uid="{00000000-0005-0000-0000-0000E7450000}"/>
    <cellStyle name="Normal 2 3 2 3 2 5 3 2 3" xfId="7715" xr:uid="{00000000-0005-0000-0000-0000E8450000}"/>
    <cellStyle name="Normal 2 3 2 3 2 5 3 2 3 2" xfId="15861" xr:uid="{00000000-0005-0000-0000-0000E9450000}"/>
    <cellStyle name="Normal 2 3 2 3 2 5 3 2 3 2 2" xfId="32157" xr:uid="{00000000-0005-0000-0000-0000EA450000}"/>
    <cellStyle name="Normal 2 3 2 3 2 5 3 2 3 3" xfId="24011" xr:uid="{00000000-0005-0000-0000-0000EB450000}"/>
    <cellStyle name="Normal 2 3 2 3 2 5 3 2 4" xfId="10562" xr:uid="{00000000-0005-0000-0000-0000EC450000}"/>
    <cellStyle name="Normal 2 3 2 3 2 5 3 2 4 2" xfId="26858" xr:uid="{00000000-0005-0000-0000-0000ED450000}"/>
    <cellStyle name="Normal 2 3 2 3 2 5 3 2 5" xfId="18712" xr:uid="{00000000-0005-0000-0000-0000EE450000}"/>
    <cellStyle name="Normal 2 3 2 3 2 5 3 3" xfId="3713" xr:uid="{00000000-0005-0000-0000-0000EF450000}"/>
    <cellStyle name="Normal 2 3 2 3 2 5 3 3 2" xfId="11859" xr:uid="{00000000-0005-0000-0000-0000F0450000}"/>
    <cellStyle name="Normal 2 3 2 3 2 5 3 3 2 2" xfId="28155" xr:uid="{00000000-0005-0000-0000-0000F1450000}"/>
    <cellStyle name="Normal 2 3 2 3 2 5 3 3 3" xfId="20009" xr:uid="{00000000-0005-0000-0000-0000F2450000}"/>
    <cellStyle name="Normal 2 3 2 3 2 5 3 4" xfId="6305" xr:uid="{00000000-0005-0000-0000-0000F3450000}"/>
    <cellStyle name="Normal 2 3 2 3 2 5 3 4 2" xfId="14451" xr:uid="{00000000-0005-0000-0000-0000F4450000}"/>
    <cellStyle name="Normal 2 3 2 3 2 5 3 4 2 2" xfId="30747" xr:uid="{00000000-0005-0000-0000-0000F5450000}"/>
    <cellStyle name="Normal 2 3 2 3 2 5 3 4 3" xfId="22601" xr:uid="{00000000-0005-0000-0000-0000F6450000}"/>
    <cellStyle name="Normal 2 3 2 3 2 5 3 5" xfId="9152" xr:uid="{00000000-0005-0000-0000-0000F7450000}"/>
    <cellStyle name="Normal 2 3 2 3 2 5 3 5 2" xfId="25448" xr:uid="{00000000-0005-0000-0000-0000F8450000}"/>
    <cellStyle name="Normal 2 3 2 3 2 5 3 6" xfId="17302" xr:uid="{00000000-0005-0000-0000-0000F9450000}"/>
    <cellStyle name="Normal 2 3 2 3 2 5 4" xfId="1711" xr:uid="{00000000-0005-0000-0000-0000FA450000}"/>
    <cellStyle name="Normal 2 3 2 3 2 5 4 2" xfId="4322" xr:uid="{00000000-0005-0000-0000-0000FB450000}"/>
    <cellStyle name="Normal 2 3 2 3 2 5 4 2 2" xfId="12468" xr:uid="{00000000-0005-0000-0000-0000FC450000}"/>
    <cellStyle name="Normal 2 3 2 3 2 5 4 2 2 2" xfId="28764" xr:uid="{00000000-0005-0000-0000-0000FD450000}"/>
    <cellStyle name="Normal 2 3 2 3 2 5 4 2 3" xfId="20618" xr:uid="{00000000-0005-0000-0000-0000FE450000}"/>
    <cellStyle name="Normal 2 3 2 3 2 5 4 3" xfId="7010" xr:uid="{00000000-0005-0000-0000-0000FF450000}"/>
    <cellStyle name="Normal 2 3 2 3 2 5 4 3 2" xfId="15156" xr:uid="{00000000-0005-0000-0000-000000460000}"/>
    <cellStyle name="Normal 2 3 2 3 2 5 4 3 2 2" xfId="31452" xr:uid="{00000000-0005-0000-0000-000001460000}"/>
    <cellStyle name="Normal 2 3 2 3 2 5 4 3 3" xfId="23306" xr:uid="{00000000-0005-0000-0000-000002460000}"/>
    <cellStyle name="Normal 2 3 2 3 2 5 4 4" xfId="9857" xr:uid="{00000000-0005-0000-0000-000003460000}"/>
    <cellStyle name="Normal 2 3 2 3 2 5 4 4 2" xfId="26153" xr:uid="{00000000-0005-0000-0000-000004460000}"/>
    <cellStyle name="Normal 2 3 2 3 2 5 4 5" xfId="18007" xr:uid="{00000000-0005-0000-0000-000005460000}"/>
    <cellStyle name="Normal 2 3 2 3 2 5 5" xfId="3104" xr:uid="{00000000-0005-0000-0000-000006460000}"/>
    <cellStyle name="Normal 2 3 2 3 2 5 5 2" xfId="11250" xr:uid="{00000000-0005-0000-0000-000007460000}"/>
    <cellStyle name="Normal 2 3 2 3 2 5 5 2 2" xfId="27546" xr:uid="{00000000-0005-0000-0000-000008460000}"/>
    <cellStyle name="Normal 2 3 2 3 2 5 5 3" xfId="19400" xr:uid="{00000000-0005-0000-0000-000009460000}"/>
    <cellStyle name="Normal 2 3 2 3 2 5 6" xfId="5600" xr:uid="{00000000-0005-0000-0000-00000A460000}"/>
    <cellStyle name="Normal 2 3 2 3 2 5 6 2" xfId="13746" xr:uid="{00000000-0005-0000-0000-00000B460000}"/>
    <cellStyle name="Normal 2 3 2 3 2 5 6 2 2" xfId="30042" xr:uid="{00000000-0005-0000-0000-00000C460000}"/>
    <cellStyle name="Normal 2 3 2 3 2 5 6 3" xfId="21896" xr:uid="{00000000-0005-0000-0000-00000D460000}"/>
    <cellStyle name="Normal 2 3 2 3 2 5 7" xfId="8447" xr:uid="{00000000-0005-0000-0000-00000E460000}"/>
    <cellStyle name="Normal 2 3 2 3 2 5 7 2" xfId="24743" xr:uid="{00000000-0005-0000-0000-00000F460000}"/>
    <cellStyle name="Normal 2 3 2 3 2 5 8" xfId="16597" xr:uid="{00000000-0005-0000-0000-000010460000}"/>
    <cellStyle name="Normal 2 3 2 3 2 6" xfId="390" xr:uid="{00000000-0005-0000-0000-000011460000}"/>
    <cellStyle name="Normal 2 3 2 3 2 6 2" xfId="1096" xr:uid="{00000000-0005-0000-0000-000012460000}"/>
    <cellStyle name="Normal 2 3 2 3 2 6 2 2" xfId="2506" xr:uid="{00000000-0005-0000-0000-000013460000}"/>
    <cellStyle name="Normal 2 3 2 3 2 6 2 2 2" xfId="5005" xr:uid="{00000000-0005-0000-0000-000014460000}"/>
    <cellStyle name="Normal 2 3 2 3 2 6 2 2 2 2" xfId="13151" xr:uid="{00000000-0005-0000-0000-000015460000}"/>
    <cellStyle name="Normal 2 3 2 3 2 6 2 2 2 2 2" xfId="29447" xr:uid="{00000000-0005-0000-0000-000016460000}"/>
    <cellStyle name="Normal 2 3 2 3 2 6 2 2 2 3" xfId="21301" xr:uid="{00000000-0005-0000-0000-000017460000}"/>
    <cellStyle name="Normal 2 3 2 3 2 6 2 2 3" xfId="7805" xr:uid="{00000000-0005-0000-0000-000018460000}"/>
    <cellStyle name="Normal 2 3 2 3 2 6 2 2 3 2" xfId="15951" xr:uid="{00000000-0005-0000-0000-000019460000}"/>
    <cellStyle name="Normal 2 3 2 3 2 6 2 2 3 2 2" xfId="32247" xr:uid="{00000000-0005-0000-0000-00001A460000}"/>
    <cellStyle name="Normal 2 3 2 3 2 6 2 2 3 3" xfId="24101" xr:uid="{00000000-0005-0000-0000-00001B460000}"/>
    <cellStyle name="Normal 2 3 2 3 2 6 2 2 4" xfId="10652" xr:uid="{00000000-0005-0000-0000-00001C460000}"/>
    <cellStyle name="Normal 2 3 2 3 2 6 2 2 4 2" xfId="26948" xr:uid="{00000000-0005-0000-0000-00001D460000}"/>
    <cellStyle name="Normal 2 3 2 3 2 6 2 2 5" xfId="18802" xr:uid="{00000000-0005-0000-0000-00001E460000}"/>
    <cellStyle name="Normal 2 3 2 3 2 6 2 3" xfId="3787" xr:uid="{00000000-0005-0000-0000-00001F460000}"/>
    <cellStyle name="Normal 2 3 2 3 2 6 2 3 2" xfId="11933" xr:uid="{00000000-0005-0000-0000-000020460000}"/>
    <cellStyle name="Normal 2 3 2 3 2 6 2 3 2 2" xfId="28229" xr:uid="{00000000-0005-0000-0000-000021460000}"/>
    <cellStyle name="Normal 2 3 2 3 2 6 2 3 3" xfId="20083" xr:uid="{00000000-0005-0000-0000-000022460000}"/>
    <cellStyle name="Normal 2 3 2 3 2 6 2 4" xfId="6395" xr:uid="{00000000-0005-0000-0000-000023460000}"/>
    <cellStyle name="Normal 2 3 2 3 2 6 2 4 2" xfId="14541" xr:uid="{00000000-0005-0000-0000-000024460000}"/>
    <cellStyle name="Normal 2 3 2 3 2 6 2 4 2 2" xfId="30837" xr:uid="{00000000-0005-0000-0000-000025460000}"/>
    <cellStyle name="Normal 2 3 2 3 2 6 2 4 3" xfId="22691" xr:uid="{00000000-0005-0000-0000-000026460000}"/>
    <cellStyle name="Normal 2 3 2 3 2 6 2 5" xfId="9242" xr:uid="{00000000-0005-0000-0000-000027460000}"/>
    <cellStyle name="Normal 2 3 2 3 2 6 2 5 2" xfId="25538" xr:uid="{00000000-0005-0000-0000-000028460000}"/>
    <cellStyle name="Normal 2 3 2 3 2 6 2 6" xfId="17392" xr:uid="{00000000-0005-0000-0000-000029460000}"/>
    <cellStyle name="Normal 2 3 2 3 2 6 3" xfId="1801" xr:uid="{00000000-0005-0000-0000-00002A460000}"/>
    <cellStyle name="Normal 2 3 2 3 2 6 3 2" xfId="4396" xr:uid="{00000000-0005-0000-0000-00002B460000}"/>
    <cellStyle name="Normal 2 3 2 3 2 6 3 2 2" xfId="12542" xr:uid="{00000000-0005-0000-0000-00002C460000}"/>
    <cellStyle name="Normal 2 3 2 3 2 6 3 2 2 2" xfId="28838" xr:uid="{00000000-0005-0000-0000-00002D460000}"/>
    <cellStyle name="Normal 2 3 2 3 2 6 3 2 3" xfId="20692" xr:uid="{00000000-0005-0000-0000-00002E460000}"/>
    <cellStyle name="Normal 2 3 2 3 2 6 3 3" xfId="7100" xr:uid="{00000000-0005-0000-0000-00002F460000}"/>
    <cellStyle name="Normal 2 3 2 3 2 6 3 3 2" xfId="15246" xr:uid="{00000000-0005-0000-0000-000030460000}"/>
    <cellStyle name="Normal 2 3 2 3 2 6 3 3 2 2" xfId="31542" xr:uid="{00000000-0005-0000-0000-000031460000}"/>
    <cellStyle name="Normal 2 3 2 3 2 6 3 3 3" xfId="23396" xr:uid="{00000000-0005-0000-0000-000032460000}"/>
    <cellStyle name="Normal 2 3 2 3 2 6 3 4" xfId="9947" xr:uid="{00000000-0005-0000-0000-000033460000}"/>
    <cellStyle name="Normal 2 3 2 3 2 6 3 4 2" xfId="26243" xr:uid="{00000000-0005-0000-0000-000034460000}"/>
    <cellStyle name="Normal 2 3 2 3 2 6 3 5" xfId="18097" xr:uid="{00000000-0005-0000-0000-000035460000}"/>
    <cellStyle name="Normal 2 3 2 3 2 6 4" xfId="3178" xr:uid="{00000000-0005-0000-0000-000036460000}"/>
    <cellStyle name="Normal 2 3 2 3 2 6 4 2" xfId="11324" xr:uid="{00000000-0005-0000-0000-000037460000}"/>
    <cellStyle name="Normal 2 3 2 3 2 6 4 2 2" xfId="27620" xr:uid="{00000000-0005-0000-0000-000038460000}"/>
    <cellStyle name="Normal 2 3 2 3 2 6 4 3" xfId="19474" xr:uid="{00000000-0005-0000-0000-000039460000}"/>
    <cellStyle name="Normal 2 3 2 3 2 6 5" xfId="5690" xr:uid="{00000000-0005-0000-0000-00003A460000}"/>
    <cellStyle name="Normal 2 3 2 3 2 6 5 2" xfId="13836" xr:uid="{00000000-0005-0000-0000-00003B460000}"/>
    <cellStyle name="Normal 2 3 2 3 2 6 5 2 2" xfId="30132" xr:uid="{00000000-0005-0000-0000-00003C460000}"/>
    <cellStyle name="Normal 2 3 2 3 2 6 5 3" xfId="21986" xr:uid="{00000000-0005-0000-0000-00003D460000}"/>
    <cellStyle name="Normal 2 3 2 3 2 6 6" xfId="8537" xr:uid="{00000000-0005-0000-0000-00003E460000}"/>
    <cellStyle name="Normal 2 3 2 3 2 6 6 2" xfId="24833" xr:uid="{00000000-0005-0000-0000-00003F460000}"/>
    <cellStyle name="Normal 2 3 2 3 2 6 7" xfId="16687" xr:uid="{00000000-0005-0000-0000-000040460000}"/>
    <cellStyle name="Normal 2 3 2 3 2 7" xfId="752" xr:uid="{00000000-0005-0000-0000-000041460000}"/>
    <cellStyle name="Normal 2 3 2 3 2 7 2" xfId="2162" xr:uid="{00000000-0005-0000-0000-000042460000}"/>
    <cellStyle name="Normal 2 3 2 3 2 7 2 2" xfId="4709" xr:uid="{00000000-0005-0000-0000-000043460000}"/>
    <cellStyle name="Normal 2 3 2 3 2 7 2 2 2" xfId="12855" xr:uid="{00000000-0005-0000-0000-000044460000}"/>
    <cellStyle name="Normal 2 3 2 3 2 7 2 2 2 2" xfId="29151" xr:uid="{00000000-0005-0000-0000-000045460000}"/>
    <cellStyle name="Normal 2 3 2 3 2 7 2 2 3" xfId="21005" xr:uid="{00000000-0005-0000-0000-000046460000}"/>
    <cellStyle name="Normal 2 3 2 3 2 7 2 3" xfId="7461" xr:uid="{00000000-0005-0000-0000-000047460000}"/>
    <cellStyle name="Normal 2 3 2 3 2 7 2 3 2" xfId="15607" xr:uid="{00000000-0005-0000-0000-000048460000}"/>
    <cellStyle name="Normal 2 3 2 3 2 7 2 3 2 2" xfId="31903" xr:uid="{00000000-0005-0000-0000-000049460000}"/>
    <cellStyle name="Normal 2 3 2 3 2 7 2 3 3" xfId="23757" xr:uid="{00000000-0005-0000-0000-00004A460000}"/>
    <cellStyle name="Normal 2 3 2 3 2 7 2 4" xfId="10308" xr:uid="{00000000-0005-0000-0000-00004B460000}"/>
    <cellStyle name="Normal 2 3 2 3 2 7 2 4 2" xfId="26604" xr:uid="{00000000-0005-0000-0000-00004C460000}"/>
    <cellStyle name="Normal 2 3 2 3 2 7 2 5" xfId="18458" xr:uid="{00000000-0005-0000-0000-00004D460000}"/>
    <cellStyle name="Normal 2 3 2 3 2 7 3" xfId="3491" xr:uid="{00000000-0005-0000-0000-00004E460000}"/>
    <cellStyle name="Normal 2 3 2 3 2 7 3 2" xfId="11637" xr:uid="{00000000-0005-0000-0000-00004F460000}"/>
    <cellStyle name="Normal 2 3 2 3 2 7 3 2 2" xfId="27933" xr:uid="{00000000-0005-0000-0000-000050460000}"/>
    <cellStyle name="Normal 2 3 2 3 2 7 3 3" xfId="19787" xr:uid="{00000000-0005-0000-0000-000051460000}"/>
    <cellStyle name="Normal 2 3 2 3 2 7 4" xfId="6051" xr:uid="{00000000-0005-0000-0000-000052460000}"/>
    <cellStyle name="Normal 2 3 2 3 2 7 4 2" xfId="14197" xr:uid="{00000000-0005-0000-0000-000053460000}"/>
    <cellStyle name="Normal 2 3 2 3 2 7 4 2 2" xfId="30493" xr:uid="{00000000-0005-0000-0000-000054460000}"/>
    <cellStyle name="Normal 2 3 2 3 2 7 4 3" xfId="22347" xr:uid="{00000000-0005-0000-0000-000055460000}"/>
    <cellStyle name="Normal 2 3 2 3 2 7 5" xfId="8898" xr:uid="{00000000-0005-0000-0000-000056460000}"/>
    <cellStyle name="Normal 2 3 2 3 2 7 5 2" xfId="25194" xr:uid="{00000000-0005-0000-0000-000057460000}"/>
    <cellStyle name="Normal 2 3 2 3 2 7 6" xfId="17048" xr:uid="{00000000-0005-0000-0000-000058460000}"/>
    <cellStyle name="Normal 2 3 2 3 2 8" xfId="1457" xr:uid="{00000000-0005-0000-0000-000059460000}"/>
    <cellStyle name="Normal 2 3 2 3 2 8 2" xfId="4100" xr:uid="{00000000-0005-0000-0000-00005A460000}"/>
    <cellStyle name="Normal 2 3 2 3 2 8 2 2" xfId="12246" xr:uid="{00000000-0005-0000-0000-00005B460000}"/>
    <cellStyle name="Normal 2 3 2 3 2 8 2 2 2" xfId="28542" xr:uid="{00000000-0005-0000-0000-00005C460000}"/>
    <cellStyle name="Normal 2 3 2 3 2 8 2 3" xfId="20396" xr:uid="{00000000-0005-0000-0000-00005D460000}"/>
    <cellStyle name="Normal 2 3 2 3 2 8 3" xfId="6756" xr:uid="{00000000-0005-0000-0000-00005E460000}"/>
    <cellStyle name="Normal 2 3 2 3 2 8 3 2" xfId="14902" xr:uid="{00000000-0005-0000-0000-00005F460000}"/>
    <cellStyle name="Normal 2 3 2 3 2 8 3 2 2" xfId="31198" xr:uid="{00000000-0005-0000-0000-000060460000}"/>
    <cellStyle name="Normal 2 3 2 3 2 8 3 3" xfId="23052" xr:uid="{00000000-0005-0000-0000-000061460000}"/>
    <cellStyle name="Normal 2 3 2 3 2 8 4" xfId="9603" xr:uid="{00000000-0005-0000-0000-000062460000}"/>
    <cellStyle name="Normal 2 3 2 3 2 8 4 2" xfId="25899" xr:uid="{00000000-0005-0000-0000-000063460000}"/>
    <cellStyle name="Normal 2 3 2 3 2 8 5" xfId="17753" xr:uid="{00000000-0005-0000-0000-000064460000}"/>
    <cellStyle name="Normal 2 3 2 3 2 9" xfId="2882" xr:uid="{00000000-0005-0000-0000-000065460000}"/>
    <cellStyle name="Normal 2 3 2 3 2 9 2" xfId="11028" xr:uid="{00000000-0005-0000-0000-000066460000}"/>
    <cellStyle name="Normal 2 3 2 3 2 9 2 2" xfId="27324" xr:uid="{00000000-0005-0000-0000-000067460000}"/>
    <cellStyle name="Normal 2 3 2 3 2 9 3" xfId="19178" xr:uid="{00000000-0005-0000-0000-000068460000}"/>
    <cellStyle name="Normal 2 3 2 3 3" xfId="68" xr:uid="{00000000-0005-0000-0000-000069460000}"/>
    <cellStyle name="Normal 2 3 2 3 3 10" xfId="8215" xr:uid="{00000000-0005-0000-0000-00006A460000}"/>
    <cellStyle name="Normal 2 3 2 3 3 10 2" xfId="24511" xr:uid="{00000000-0005-0000-0000-00006B460000}"/>
    <cellStyle name="Normal 2 3 2 3 3 11" xfId="16365" xr:uid="{00000000-0005-0000-0000-00006C460000}"/>
    <cellStyle name="Normal 2 3 2 3 3 2" xfId="158" xr:uid="{00000000-0005-0000-0000-00006D460000}"/>
    <cellStyle name="Normal 2 3 2 3 3 2 2" xfId="502" xr:uid="{00000000-0005-0000-0000-00006E460000}"/>
    <cellStyle name="Normal 2 3 2 3 3 2 2 2" xfId="1208" xr:uid="{00000000-0005-0000-0000-00006F460000}"/>
    <cellStyle name="Normal 2 3 2 3 3 2 2 2 2" xfId="2618" xr:uid="{00000000-0005-0000-0000-000070460000}"/>
    <cellStyle name="Normal 2 3 2 3 3 2 2 2 2 2" xfId="5097" xr:uid="{00000000-0005-0000-0000-000071460000}"/>
    <cellStyle name="Normal 2 3 2 3 3 2 2 2 2 2 2" xfId="13243" xr:uid="{00000000-0005-0000-0000-000072460000}"/>
    <cellStyle name="Normal 2 3 2 3 3 2 2 2 2 2 2 2" xfId="29539" xr:uid="{00000000-0005-0000-0000-000073460000}"/>
    <cellStyle name="Normal 2 3 2 3 3 2 2 2 2 2 3" xfId="21393" xr:uid="{00000000-0005-0000-0000-000074460000}"/>
    <cellStyle name="Normal 2 3 2 3 3 2 2 2 2 3" xfId="7917" xr:uid="{00000000-0005-0000-0000-000075460000}"/>
    <cellStyle name="Normal 2 3 2 3 3 2 2 2 2 3 2" xfId="16063" xr:uid="{00000000-0005-0000-0000-000076460000}"/>
    <cellStyle name="Normal 2 3 2 3 3 2 2 2 2 3 2 2" xfId="32359" xr:uid="{00000000-0005-0000-0000-000077460000}"/>
    <cellStyle name="Normal 2 3 2 3 3 2 2 2 2 3 3" xfId="24213" xr:uid="{00000000-0005-0000-0000-000078460000}"/>
    <cellStyle name="Normal 2 3 2 3 3 2 2 2 2 4" xfId="10764" xr:uid="{00000000-0005-0000-0000-000079460000}"/>
    <cellStyle name="Normal 2 3 2 3 3 2 2 2 2 4 2" xfId="27060" xr:uid="{00000000-0005-0000-0000-00007A460000}"/>
    <cellStyle name="Normal 2 3 2 3 3 2 2 2 2 5" xfId="18914" xr:uid="{00000000-0005-0000-0000-00007B460000}"/>
    <cellStyle name="Normal 2 3 2 3 3 2 2 2 3" xfId="3879" xr:uid="{00000000-0005-0000-0000-00007C460000}"/>
    <cellStyle name="Normal 2 3 2 3 3 2 2 2 3 2" xfId="12025" xr:uid="{00000000-0005-0000-0000-00007D460000}"/>
    <cellStyle name="Normal 2 3 2 3 3 2 2 2 3 2 2" xfId="28321" xr:uid="{00000000-0005-0000-0000-00007E460000}"/>
    <cellStyle name="Normal 2 3 2 3 3 2 2 2 3 3" xfId="20175" xr:uid="{00000000-0005-0000-0000-00007F460000}"/>
    <cellStyle name="Normal 2 3 2 3 3 2 2 2 4" xfId="6507" xr:uid="{00000000-0005-0000-0000-000080460000}"/>
    <cellStyle name="Normal 2 3 2 3 3 2 2 2 4 2" xfId="14653" xr:uid="{00000000-0005-0000-0000-000081460000}"/>
    <cellStyle name="Normal 2 3 2 3 3 2 2 2 4 2 2" xfId="30949" xr:uid="{00000000-0005-0000-0000-000082460000}"/>
    <cellStyle name="Normal 2 3 2 3 3 2 2 2 4 3" xfId="22803" xr:uid="{00000000-0005-0000-0000-000083460000}"/>
    <cellStyle name="Normal 2 3 2 3 3 2 2 2 5" xfId="9354" xr:uid="{00000000-0005-0000-0000-000084460000}"/>
    <cellStyle name="Normal 2 3 2 3 3 2 2 2 5 2" xfId="25650" xr:uid="{00000000-0005-0000-0000-000085460000}"/>
    <cellStyle name="Normal 2 3 2 3 3 2 2 2 6" xfId="17504" xr:uid="{00000000-0005-0000-0000-000086460000}"/>
    <cellStyle name="Normal 2 3 2 3 3 2 2 3" xfId="1913" xr:uid="{00000000-0005-0000-0000-000087460000}"/>
    <cellStyle name="Normal 2 3 2 3 3 2 2 3 2" xfId="4488" xr:uid="{00000000-0005-0000-0000-000088460000}"/>
    <cellStyle name="Normal 2 3 2 3 3 2 2 3 2 2" xfId="12634" xr:uid="{00000000-0005-0000-0000-000089460000}"/>
    <cellStyle name="Normal 2 3 2 3 3 2 2 3 2 2 2" xfId="28930" xr:uid="{00000000-0005-0000-0000-00008A460000}"/>
    <cellStyle name="Normal 2 3 2 3 3 2 2 3 2 3" xfId="20784" xr:uid="{00000000-0005-0000-0000-00008B460000}"/>
    <cellStyle name="Normal 2 3 2 3 3 2 2 3 3" xfId="7212" xr:uid="{00000000-0005-0000-0000-00008C460000}"/>
    <cellStyle name="Normal 2 3 2 3 3 2 2 3 3 2" xfId="15358" xr:uid="{00000000-0005-0000-0000-00008D460000}"/>
    <cellStyle name="Normal 2 3 2 3 3 2 2 3 3 2 2" xfId="31654" xr:uid="{00000000-0005-0000-0000-00008E460000}"/>
    <cellStyle name="Normal 2 3 2 3 3 2 2 3 3 3" xfId="23508" xr:uid="{00000000-0005-0000-0000-00008F460000}"/>
    <cellStyle name="Normal 2 3 2 3 3 2 2 3 4" xfId="10059" xr:uid="{00000000-0005-0000-0000-000090460000}"/>
    <cellStyle name="Normal 2 3 2 3 3 2 2 3 4 2" xfId="26355" xr:uid="{00000000-0005-0000-0000-000091460000}"/>
    <cellStyle name="Normal 2 3 2 3 3 2 2 3 5" xfId="18209" xr:uid="{00000000-0005-0000-0000-000092460000}"/>
    <cellStyle name="Normal 2 3 2 3 3 2 2 4" xfId="3270" xr:uid="{00000000-0005-0000-0000-000093460000}"/>
    <cellStyle name="Normal 2 3 2 3 3 2 2 4 2" xfId="11416" xr:uid="{00000000-0005-0000-0000-000094460000}"/>
    <cellStyle name="Normal 2 3 2 3 3 2 2 4 2 2" xfId="27712" xr:uid="{00000000-0005-0000-0000-000095460000}"/>
    <cellStyle name="Normal 2 3 2 3 3 2 2 4 3" xfId="19566" xr:uid="{00000000-0005-0000-0000-000096460000}"/>
    <cellStyle name="Normal 2 3 2 3 3 2 2 5" xfId="5802" xr:uid="{00000000-0005-0000-0000-000097460000}"/>
    <cellStyle name="Normal 2 3 2 3 3 2 2 5 2" xfId="13948" xr:uid="{00000000-0005-0000-0000-000098460000}"/>
    <cellStyle name="Normal 2 3 2 3 3 2 2 5 2 2" xfId="30244" xr:uid="{00000000-0005-0000-0000-000099460000}"/>
    <cellStyle name="Normal 2 3 2 3 3 2 2 5 3" xfId="22098" xr:uid="{00000000-0005-0000-0000-00009A460000}"/>
    <cellStyle name="Normal 2 3 2 3 3 2 2 6" xfId="8649" xr:uid="{00000000-0005-0000-0000-00009B460000}"/>
    <cellStyle name="Normal 2 3 2 3 3 2 2 6 2" xfId="24945" xr:uid="{00000000-0005-0000-0000-00009C460000}"/>
    <cellStyle name="Normal 2 3 2 3 3 2 2 7" xfId="16799" xr:uid="{00000000-0005-0000-0000-00009D460000}"/>
    <cellStyle name="Normal 2 3 2 3 3 2 3" xfId="864" xr:uid="{00000000-0005-0000-0000-00009E460000}"/>
    <cellStyle name="Normal 2 3 2 3 3 2 3 2" xfId="2274" xr:uid="{00000000-0005-0000-0000-00009F460000}"/>
    <cellStyle name="Normal 2 3 2 3 3 2 3 2 2" xfId="4801" xr:uid="{00000000-0005-0000-0000-0000A0460000}"/>
    <cellStyle name="Normal 2 3 2 3 3 2 3 2 2 2" xfId="12947" xr:uid="{00000000-0005-0000-0000-0000A1460000}"/>
    <cellStyle name="Normal 2 3 2 3 3 2 3 2 2 2 2" xfId="29243" xr:uid="{00000000-0005-0000-0000-0000A2460000}"/>
    <cellStyle name="Normal 2 3 2 3 3 2 3 2 2 3" xfId="21097" xr:uid="{00000000-0005-0000-0000-0000A3460000}"/>
    <cellStyle name="Normal 2 3 2 3 3 2 3 2 3" xfId="7573" xr:uid="{00000000-0005-0000-0000-0000A4460000}"/>
    <cellStyle name="Normal 2 3 2 3 3 2 3 2 3 2" xfId="15719" xr:uid="{00000000-0005-0000-0000-0000A5460000}"/>
    <cellStyle name="Normal 2 3 2 3 3 2 3 2 3 2 2" xfId="32015" xr:uid="{00000000-0005-0000-0000-0000A6460000}"/>
    <cellStyle name="Normal 2 3 2 3 3 2 3 2 3 3" xfId="23869" xr:uid="{00000000-0005-0000-0000-0000A7460000}"/>
    <cellStyle name="Normal 2 3 2 3 3 2 3 2 4" xfId="10420" xr:uid="{00000000-0005-0000-0000-0000A8460000}"/>
    <cellStyle name="Normal 2 3 2 3 3 2 3 2 4 2" xfId="26716" xr:uid="{00000000-0005-0000-0000-0000A9460000}"/>
    <cellStyle name="Normal 2 3 2 3 3 2 3 2 5" xfId="18570" xr:uid="{00000000-0005-0000-0000-0000AA460000}"/>
    <cellStyle name="Normal 2 3 2 3 3 2 3 3" xfId="3583" xr:uid="{00000000-0005-0000-0000-0000AB460000}"/>
    <cellStyle name="Normal 2 3 2 3 3 2 3 3 2" xfId="11729" xr:uid="{00000000-0005-0000-0000-0000AC460000}"/>
    <cellStyle name="Normal 2 3 2 3 3 2 3 3 2 2" xfId="28025" xr:uid="{00000000-0005-0000-0000-0000AD460000}"/>
    <cellStyle name="Normal 2 3 2 3 3 2 3 3 3" xfId="19879" xr:uid="{00000000-0005-0000-0000-0000AE460000}"/>
    <cellStyle name="Normal 2 3 2 3 3 2 3 4" xfId="6163" xr:uid="{00000000-0005-0000-0000-0000AF460000}"/>
    <cellStyle name="Normal 2 3 2 3 3 2 3 4 2" xfId="14309" xr:uid="{00000000-0005-0000-0000-0000B0460000}"/>
    <cellStyle name="Normal 2 3 2 3 3 2 3 4 2 2" xfId="30605" xr:uid="{00000000-0005-0000-0000-0000B1460000}"/>
    <cellStyle name="Normal 2 3 2 3 3 2 3 4 3" xfId="22459" xr:uid="{00000000-0005-0000-0000-0000B2460000}"/>
    <cellStyle name="Normal 2 3 2 3 3 2 3 5" xfId="9010" xr:uid="{00000000-0005-0000-0000-0000B3460000}"/>
    <cellStyle name="Normal 2 3 2 3 3 2 3 5 2" xfId="25306" xr:uid="{00000000-0005-0000-0000-0000B4460000}"/>
    <cellStyle name="Normal 2 3 2 3 3 2 3 6" xfId="17160" xr:uid="{00000000-0005-0000-0000-0000B5460000}"/>
    <cellStyle name="Normal 2 3 2 3 3 2 4" xfId="1569" xr:uid="{00000000-0005-0000-0000-0000B6460000}"/>
    <cellStyle name="Normal 2 3 2 3 3 2 4 2" xfId="4192" xr:uid="{00000000-0005-0000-0000-0000B7460000}"/>
    <cellStyle name="Normal 2 3 2 3 3 2 4 2 2" xfId="12338" xr:uid="{00000000-0005-0000-0000-0000B8460000}"/>
    <cellStyle name="Normal 2 3 2 3 3 2 4 2 2 2" xfId="28634" xr:uid="{00000000-0005-0000-0000-0000B9460000}"/>
    <cellStyle name="Normal 2 3 2 3 3 2 4 2 3" xfId="20488" xr:uid="{00000000-0005-0000-0000-0000BA460000}"/>
    <cellStyle name="Normal 2 3 2 3 3 2 4 3" xfId="6868" xr:uid="{00000000-0005-0000-0000-0000BB460000}"/>
    <cellStyle name="Normal 2 3 2 3 3 2 4 3 2" xfId="15014" xr:uid="{00000000-0005-0000-0000-0000BC460000}"/>
    <cellStyle name="Normal 2 3 2 3 3 2 4 3 2 2" xfId="31310" xr:uid="{00000000-0005-0000-0000-0000BD460000}"/>
    <cellStyle name="Normal 2 3 2 3 3 2 4 3 3" xfId="23164" xr:uid="{00000000-0005-0000-0000-0000BE460000}"/>
    <cellStyle name="Normal 2 3 2 3 3 2 4 4" xfId="9715" xr:uid="{00000000-0005-0000-0000-0000BF460000}"/>
    <cellStyle name="Normal 2 3 2 3 3 2 4 4 2" xfId="26011" xr:uid="{00000000-0005-0000-0000-0000C0460000}"/>
    <cellStyle name="Normal 2 3 2 3 3 2 4 5" xfId="17865" xr:uid="{00000000-0005-0000-0000-0000C1460000}"/>
    <cellStyle name="Normal 2 3 2 3 3 2 5" xfId="2974" xr:uid="{00000000-0005-0000-0000-0000C2460000}"/>
    <cellStyle name="Normal 2 3 2 3 3 2 5 2" xfId="11120" xr:uid="{00000000-0005-0000-0000-0000C3460000}"/>
    <cellStyle name="Normal 2 3 2 3 3 2 5 2 2" xfId="27416" xr:uid="{00000000-0005-0000-0000-0000C4460000}"/>
    <cellStyle name="Normal 2 3 2 3 3 2 5 3" xfId="19270" xr:uid="{00000000-0005-0000-0000-0000C5460000}"/>
    <cellStyle name="Normal 2 3 2 3 3 2 6" xfId="5458" xr:uid="{00000000-0005-0000-0000-0000C6460000}"/>
    <cellStyle name="Normal 2 3 2 3 3 2 6 2" xfId="13604" xr:uid="{00000000-0005-0000-0000-0000C7460000}"/>
    <cellStyle name="Normal 2 3 2 3 3 2 6 2 2" xfId="29900" xr:uid="{00000000-0005-0000-0000-0000C8460000}"/>
    <cellStyle name="Normal 2 3 2 3 3 2 6 3" xfId="21754" xr:uid="{00000000-0005-0000-0000-0000C9460000}"/>
    <cellStyle name="Normal 2 3 2 3 3 2 7" xfId="8305" xr:uid="{00000000-0005-0000-0000-0000CA460000}"/>
    <cellStyle name="Normal 2 3 2 3 3 2 7 2" xfId="24601" xr:uid="{00000000-0005-0000-0000-0000CB460000}"/>
    <cellStyle name="Normal 2 3 2 3 3 2 8" xfId="16455" xr:uid="{00000000-0005-0000-0000-0000CC460000}"/>
    <cellStyle name="Normal 2 3 2 3 3 3" xfId="237" xr:uid="{00000000-0005-0000-0000-0000CD460000}"/>
    <cellStyle name="Normal 2 3 2 3 3 3 2" xfId="581" xr:uid="{00000000-0005-0000-0000-0000CE460000}"/>
    <cellStyle name="Normal 2 3 2 3 3 3 2 2" xfId="1287" xr:uid="{00000000-0005-0000-0000-0000CF460000}"/>
    <cellStyle name="Normal 2 3 2 3 3 3 2 2 2" xfId="2697" xr:uid="{00000000-0005-0000-0000-0000D0460000}"/>
    <cellStyle name="Normal 2 3 2 3 3 3 2 2 2 2" xfId="5171" xr:uid="{00000000-0005-0000-0000-0000D1460000}"/>
    <cellStyle name="Normal 2 3 2 3 3 3 2 2 2 2 2" xfId="13317" xr:uid="{00000000-0005-0000-0000-0000D2460000}"/>
    <cellStyle name="Normal 2 3 2 3 3 3 2 2 2 2 2 2" xfId="29613" xr:uid="{00000000-0005-0000-0000-0000D3460000}"/>
    <cellStyle name="Normal 2 3 2 3 3 3 2 2 2 2 3" xfId="21467" xr:uid="{00000000-0005-0000-0000-0000D4460000}"/>
    <cellStyle name="Normal 2 3 2 3 3 3 2 2 2 3" xfId="7996" xr:uid="{00000000-0005-0000-0000-0000D5460000}"/>
    <cellStyle name="Normal 2 3 2 3 3 3 2 2 2 3 2" xfId="16142" xr:uid="{00000000-0005-0000-0000-0000D6460000}"/>
    <cellStyle name="Normal 2 3 2 3 3 3 2 2 2 3 2 2" xfId="32438" xr:uid="{00000000-0005-0000-0000-0000D7460000}"/>
    <cellStyle name="Normal 2 3 2 3 3 3 2 2 2 3 3" xfId="24292" xr:uid="{00000000-0005-0000-0000-0000D8460000}"/>
    <cellStyle name="Normal 2 3 2 3 3 3 2 2 2 4" xfId="10843" xr:uid="{00000000-0005-0000-0000-0000D9460000}"/>
    <cellStyle name="Normal 2 3 2 3 3 3 2 2 2 4 2" xfId="27139" xr:uid="{00000000-0005-0000-0000-0000DA460000}"/>
    <cellStyle name="Normal 2 3 2 3 3 3 2 2 2 5" xfId="18993" xr:uid="{00000000-0005-0000-0000-0000DB460000}"/>
    <cellStyle name="Normal 2 3 2 3 3 3 2 2 3" xfId="3953" xr:uid="{00000000-0005-0000-0000-0000DC460000}"/>
    <cellStyle name="Normal 2 3 2 3 3 3 2 2 3 2" xfId="12099" xr:uid="{00000000-0005-0000-0000-0000DD460000}"/>
    <cellStyle name="Normal 2 3 2 3 3 3 2 2 3 2 2" xfId="28395" xr:uid="{00000000-0005-0000-0000-0000DE460000}"/>
    <cellStyle name="Normal 2 3 2 3 3 3 2 2 3 3" xfId="20249" xr:uid="{00000000-0005-0000-0000-0000DF460000}"/>
    <cellStyle name="Normal 2 3 2 3 3 3 2 2 4" xfId="6586" xr:uid="{00000000-0005-0000-0000-0000E0460000}"/>
    <cellStyle name="Normal 2 3 2 3 3 3 2 2 4 2" xfId="14732" xr:uid="{00000000-0005-0000-0000-0000E1460000}"/>
    <cellStyle name="Normal 2 3 2 3 3 3 2 2 4 2 2" xfId="31028" xr:uid="{00000000-0005-0000-0000-0000E2460000}"/>
    <cellStyle name="Normal 2 3 2 3 3 3 2 2 4 3" xfId="22882" xr:uid="{00000000-0005-0000-0000-0000E3460000}"/>
    <cellStyle name="Normal 2 3 2 3 3 3 2 2 5" xfId="9433" xr:uid="{00000000-0005-0000-0000-0000E4460000}"/>
    <cellStyle name="Normal 2 3 2 3 3 3 2 2 5 2" xfId="25729" xr:uid="{00000000-0005-0000-0000-0000E5460000}"/>
    <cellStyle name="Normal 2 3 2 3 3 3 2 2 6" xfId="17583" xr:uid="{00000000-0005-0000-0000-0000E6460000}"/>
    <cellStyle name="Normal 2 3 2 3 3 3 2 3" xfId="1992" xr:uid="{00000000-0005-0000-0000-0000E7460000}"/>
    <cellStyle name="Normal 2 3 2 3 3 3 2 3 2" xfId="4562" xr:uid="{00000000-0005-0000-0000-0000E8460000}"/>
    <cellStyle name="Normal 2 3 2 3 3 3 2 3 2 2" xfId="12708" xr:uid="{00000000-0005-0000-0000-0000E9460000}"/>
    <cellStyle name="Normal 2 3 2 3 3 3 2 3 2 2 2" xfId="29004" xr:uid="{00000000-0005-0000-0000-0000EA460000}"/>
    <cellStyle name="Normal 2 3 2 3 3 3 2 3 2 3" xfId="20858" xr:uid="{00000000-0005-0000-0000-0000EB460000}"/>
    <cellStyle name="Normal 2 3 2 3 3 3 2 3 3" xfId="7291" xr:uid="{00000000-0005-0000-0000-0000EC460000}"/>
    <cellStyle name="Normal 2 3 2 3 3 3 2 3 3 2" xfId="15437" xr:uid="{00000000-0005-0000-0000-0000ED460000}"/>
    <cellStyle name="Normal 2 3 2 3 3 3 2 3 3 2 2" xfId="31733" xr:uid="{00000000-0005-0000-0000-0000EE460000}"/>
    <cellStyle name="Normal 2 3 2 3 3 3 2 3 3 3" xfId="23587" xr:uid="{00000000-0005-0000-0000-0000EF460000}"/>
    <cellStyle name="Normal 2 3 2 3 3 3 2 3 4" xfId="10138" xr:uid="{00000000-0005-0000-0000-0000F0460000}"/>
    <cellStyle name="Normal 2 3 2 3 3 3 2 3 4 2" xfId="26434" xr:uid="{00000000-0005-0000-0000-0000F1460000}"/>
    <cellStyle name="Normal 2 3 2 3 3 3 2 3 5" xfId="18288" xr:uid="{00000000-0005-0000-0000-0000F2460000}"/>
    <cellStyle name="Normal 2 3 2 3 3 3 2 4" xfId="3344" xr:uid="{00000000-0005-0000-0000-0000F3460000}"/>
    <cellStyle name="Normal 2 3 2 3 3 3 2 4 2" xfId="11490" xr:uid="{00000000-0005-0000-0000-0000F4460000}"/>
    <cellStyle name="Normal 2 3 2 3 3 3 2 4 2 2" xfId="27786" xr:uid="{00000000-0005-0000-0000-0000F5460000}"/>
    <cellStyle name="Normal 2 3 2 3 3 3 2 4 3" xfId="19640" xr:uid="{00000000-0005-0000-0000-0000F6460000}"/>
    <cellStyle name="Normal 2 3 2 3 3 3 2 5" xfId="5881" xr:uid="{00000000-0005-0000-0000-0000F7460000}"/>
    <cellStyle name="Normal 2 3 2 3 3 3 2 5 2" xfId="14027" xr:uid="{00000000-0005-0000-0000-0000F8460000}"/>
    <cellStyle name="Normal 2 3 2 3 3 3 2 5 2 2" xfId="30323" xr:uid="{00000000-0005-0000-0000-0000F9460000}"/>
    <cellStyle name="Normal 2 3 2 3 3 3 2 5 3" xfId="22177" xr:uid="{00000000-0005-0000-0000-0000FA460000}"/>
    <cellStyle name="Normal 2 3 2 3 3 3 2 6" xfId="8728" xr:uid="{00000000-0005-0000-0000-0000FB460000}"/>
    <cellStyle name="Normal 2 3 2 3 3 3 2 6 2" xfId="25024" xr:uid="{00000000-0005-0000-0000-0000FC460000}"/>
    <cellStyle name="Normal 2 3 2 3 3 3 2 7" xfId="16878" xr:uid="{00000000-0005-0000-0000-0000FD460000}"/>
    <cellStyle name="Normal 2 3 2 3 3 3 3" xfId="943" xr:uid="{00000000-0005-0000-0000-0000FE460000}"/>
    <cellStyle name="Normal 2 3 2 3 3 3 3 2" xfId="2353" xr:uid="{00000000-0005-0000-0000-0000FF460000}"/>
    <cellStyle name="Normal 2 3 2 3 3 3 3 2 2" xfId="4875" xr:uid="{00000000-0005-0000-0000-000000470000}"/>
    <cellStyle name="Normal 2 3 2 3 3 3 3 2 2 2" xfId="13021" xr:uid="{00000000-0005-0000-0000-000001470000}"/>
    <cellStyle name="Normal 2 3 2 3 3 3 3 2 2 2 2" xfId="29317" xr:uid="{00000000-0005-0000-0000-000002470000}"/>
    <cellStyle name="Normal 2 3 2 3 3 3 3 2 2 3" xfId="21171" xr:uid="{00000000-0005-0000-0000-000003470000}"/>
    <cellStyle name="Normal 2 3 2 3 3 3 3 2 3" xfId="7652" xr:uid="{00000000-0005-0000-0000-000004470000}"/>
    <cellStyle name="Normal 2 3 2 3 3 3 3 2 3 2" xfId="15798" xr:uid="{00000000-0005-0000-0000-000005470000}"/>
    <cellStyle name="Normal 2 3 2 3 3 3 3 2 3 2 2" xfId="32094" xr:uid="{00000000-0005-0000-0000-000006470000}"/>
    <cellStyle name="Normal 2 3 2 3 3 3 3 2 3 3" xfId="23948" xr:uid="{00000000-0005-0000-0000-000007470000}"/>
    <cellStyle name="Normal 2 3 2 3 3 3 3 2 4" xfId="10499" xr:uid="{00000000-0005-0000-0000-000008470000}"/>
    <cellStyle name="Normal 2 3 2 3 3 3 3 2 4 2" xfId="26795" xr:uid="{00000000-0005-0000-0000-000009470000}"/>
    <cellStyle name="Normal 2 3 2 3 3 3 3 2 5" xfId="18649" xr:uid="{00000000-0005-0000-0000-00000A470000}"/>
    <cellStyle name="Normal 2 3 2 3 3 3 3 3" xfId="3657" xr:uid="{00000000-0005-0000-0000-00000B470000}"/>
    <cellStyle name="Normal 2 3 2 3 3 3 3 3 2" xfId="11803" xr:uid="{00000000-0005-0000-0000-00000C470000}"/>
    <cellStyle name="Normal 2 3 2 3 3 3 3 3 2 2" xfId="28099" xr:uid="{00000000-0005-0000-0000-00000D470000}"/>
    <cellStyle name="Normal 2 3 2 3 3 3 3 3 3" xfId="19953" xr:uid="{00000000-0005-0000-0000-00000E470000}"/>
    <cellStyle name="Normal 2 3 2 3 3 3 3 4" xfId="6242" xr:uid="{00000000-0005-0000-0000-00000F470000}"/>
    <cellStyle name="Normal 2 3 2 3 3 3 3 4 2" xfId="14388" xr:uid="{00000000-0005-0000-0000-000010470000}"/>
    <cellStyle name="Normal 2 3 2 3 3 3 3 4 2 2" xfId="30684" xr:uid="{00000000-0005-0000-0000-000011470000}"/>
    <cellStyle name="Normal 2 3 2 3 3 3 3 4 3" xfId="22538" xr:uid="{00000000-0005-0000-0000-000012470000}"/>
    <cellStyle name="Normal 2 3 2 3 3 3 3 5" xfId="9089" xr:uid="{00000000-0005-0000-0000-000013470000}"/>
    <cellStyle name="Normal 2 3 2 3 3 3 3 5 2" xfId="25385" xr:uid="{00000000-0005-0000-0000-000014470000}"/>
    <cellStyle name="Normal 2 3 2 3 3 3 3 6" xfId="17239" xr:uid="{00000000-0005-0000-0000-000015470000}"/>
    <cellStyle name="Normal 2 3 2 3 3 3 4" xfId="1648" xr:uid="{00000000-0005-0000-0000-000016470000}"/>
    <cellStyle name="Normal 2 3 2 3 3 3 4 2" xfId="4266" xr:uid="{00000000-0005-0000-0000-000017470000}"/>
    <cellStyle name="Normal 2 3 2 3 3 3 4 2 2" xfId="12412" xr:uid="{00000000-0005-0000-0000-000018470000}"/>
    <cellStyle name="Normal 2 3 2 3 3 3 4 2 2 2" xfId="28708" xr:uid="{00000000-0005-0000-0000-000019470000}"/>
    <cellStyle name="Normal 2 3 2 3 3 3 4 2 3" xfId="20562" xr:uid="{00000000-0005-0000-0000-00001A470000}"/>
    <cellStyle name="Normal 2 3 2 3 3 3 4 3" xfId="6947" xr:uid="{00000000-0005-0000-0000-00001B470000}"/>
    <cellStyle name="Normal 2 3 2 3 3 3 4 3 2" xfId="15093" xr:uid="{00000000-0005-0000-0000-00001C470000}"/>
    <cellStyle name="Normal 2 3 2 3 3 3 4 3 2 2" xfId="31389" xr:uid="{00000000-0005-0000-0000-00001D470000}"/>
    <cellStyle name="Normal 2 3 2 3 3 3 4 3 3" xfId="23243" xr:uid="{00000000-0005-0000-0000-00001E470000}"/>
    <cellStyle name="Normal 2 3 2 3 3 3 4 4" xfId="9794" xr:uid="{00000000-0005-0000-0000-00001F470000}"/>
    <cellStyle name="Normal 2 3 2 3 3 3 4 4 2" xfId="26090" xr:uid="{00000000-0005-0000-0000-000020470000}"/>
    <cellStyle name="Normal 2 3 2 3 3 3 4 5" xfId="17944" xr:uid="{00000000-0005-0000-0000-000021470000}"/>
    <cellStyle name="Normal 2 3 2 3 3 3 5" xfId="3048" xr:uid="{00000000-0005-0000-0000-000022470000}"/>
    <cellStyle name="Normal 2 3 2 3 3 3 5 2" xfId="11194" xr:uid="{00000000-0005-0000-0000-000023470000}"/>
    <cellStyle name="Normal 2 3 2 3 3 3 5 2 2" xfId="27490" xr:uid="{00000000-0005-0000-0000-000024470000}"/>
    <cellStyle name="Normal 2 3 2 3 3 3 5 3" xfId="19344" xr:uid="{00000000-0005-0000-0000-000025470000}"/>
    <cellStyle name="Normal 2 3 2 3 3 3 6" xfId="5537" xr:uid="{00000000-0005-0000-0000-000026470000}"/>
    <cellStyle name="Normal 2 3 2 3 3 3 6 2" xfId="13683" xr:uid="{00000000-0005-0000-0000-000027470000}"/>
    <cellStyle name="Normal 2 3 2 3 3 3 6 2 2" xfId="29979" xr:uid="{00000000-0005-0000-0000-000028470000}"/>
    <cellStyle name="Normal 2 3 2 3 3 3 6 3" xfId="21833" xr:uid="{00000000-0005-0000-0000-000029470000}"/>
    <cellStyle name="Normal 2 3 2 3 3 3 7" xfId="8384" xr:uid="{00000000-0005-0000-0000-00002A470000}"/>
    <cellStyle name="Normal 2 3 2 3 3 3 7 2" xfId="24680" xr:uid="{00000000-0005-0000-0000-00002B470000}"/>
    <cellStyle name="Normal 2 3 2 3 3 3 8" xfId="16534" xr:uid="{00000000-0005-0000-0000-00002C470000}"/>
    <cellStyle name="Normal 2 3 2 3 3 4" xfId="322" xr:uid="{00000000-0005-0000-0000-00002D470000}"/>
    <cellStyle name="Normal 2 3 2 3 3 4 2" xfId="666" xr:uid="{00000000-0005-0000-0000-00002E470000}"/>
    <cellStyle name="Normal 2 3 2 3 3 4 2 2" xfId="1372" xr:uid="{00000000-0005-0000-0000-00002F470000}"/>
    <cellStyle name="Normal 2 3 2 3 3 4 2 2 2" xfId="2782" xr:uid="{00000000-0005-0000-0000-000030470000}"/>
    <cellStyle name="Normal 2 3 2 3 3 4 2 2 2 2" xfId="5245" xr:uid="{00000000-0005-0000-0000-000031470000}"/>
    <cellStyle name="Normal 2 3 2 3 3 4 2 2 2 2 2" xfId="13391" xr:uid="{00000000-0005-0000-0000-000032470000}"/>
    <cellStyle name="Normal 2 3 2 3 3 4 2 2 2 2 2 2" xfId="29687" xr:uid="{00000000-0005-0000-0000-000033470000}"/>
    <cellStyle name="Normal 2 3 2 3 3 4 2 2 2 2 3" xfId="21541" xr:uid="{00000000-0005-0000-0000-000034470000}"/>
    <cellStyle name="Normal 2 3 2 3 3 4 2 2 2 3" xfId="8081" xr:uid="{00000000-0005-0000-0000-000035470000}"/>
    <cellStyle name="Normal 2 3 2 3 3 4 2 2 2 3 2" xfId="16227" xr:uid="{00000000-0005-0000-0000-000036470000}"/>
    <cellStyle name="Normal 2 3 2 3 3 4 2 2 2 3 2 2" xfId="32523" xr:uid="{00000000-0005-0000-0000-000037470000}"/>
    <cellStyle name="Normal 2 3 2 3 3 4 2 2 2 3 3" xfId="24377" xr:uid="{00000000-0005-0000-0000-000038470000}"/>
    <cellStyle name="Normal 2 3 2 3 3 4 2 2 2 4" xfId="10928" xr:uid="{00000000-0005-0000-0000-000039470000}"/>
    <cellStyle name="Normal 2 3 2 3 3 4 2 2 2 4 2" xfId="27224" xr:uid="{00000000-0005-0000-0000-00003A470000}"/>
    <cellStyle name="Normal 2 3 2 3 3 4 2 2 2 5" xfId="19078" xr:uid="{00000000-0005-0000-0000-00003B470000}"/>
    <cellStyle name="Normal 2 3 2 3 3 4 2 2 3" xfId="4027" xr:uid="{00000000-0005-0000-0000-00003C470000}"/>
    <cellStyle name="Normal 2 3 2 3 3 4 2 2 3 2" xfId="12173" xr:uid="{00000000-0005-0000-0000-00003D470000}"/>
    <cellStyle name="Normal 2 3 2 3 3 4 2 2 3 2 2" xfId="28469" xr:uid="{00000000-0005-0000-0000-00003E470000}"/>
    <cellStyle name="Normal 2 3 2 3 3 4 2 2 3 3" xfId="20323" xr:uid="{00000000-0005-0000-0000-00003F470000}"/>
    <cellStyle name="Normal 2 3 2 3 3 4 2 2 4" xfId="6671" xr:uid="{00000000-0005-0000-0000-000040470000}"/>
    <cellStyle name="Normal 2 3 2 3 3 4 2 2 4 2" xfId="14817" xr:uid="{00000000-0005-0000-0000-000041470000}"/>
    <cellStyle name="Normal 2 3 2 3 3 4 2 2 4 2 2" xfId="31113" xr:uid="{00000000-0005-0000-0000-000042470000}"/>
    <cellStyle name="Normal 2 3 2 3 3 4 2 2 4 3" xfId="22967" xr:uid="{00000000-0005-0000-0000-000043470000}"/>
    <cellStyle name="Normal 2 3 2 3 3 4 2 2 5" xfId="9518" xr:uid="{00000000-0005-0000-0000-000044470000}"/>
    <cellStyle name="Normal 2 3 2 3 3 4 2 2 5 2" xfId="25814" xr:uid="{00000000-0005-0000-0000-000045470000}"/>
    <cellStyle name="Normal 2 3 2 3 3 4 2 2 6" xfId="17668" xr:uid="{00000000-0005-0000-0000-000046470000}"/>
    <cellStyle name="Normal 2 3 2 3 3 4 2 3" xfId="2077" xr:uid="{00000000-0005-0000-0000-000047470000}"/>
    <cellStyle name="Normal 2 3 2 3 3 4 2 3 2" xfId="4636" xr:uid="{00000000-0005-0000-0000-000048470000}"/>
    <cellStyle name="Normal 2 3 2 3 3 4 2 3 2 2" xfId="12782" xr:uid="{00000000-0005-0000-0000-000049470000}"/>
    <cellStyle name="Normal 2 3 2 3 3 4 2 3 2 2 2" xfId="29078" xr:uid="{00000000-0005-0000-0000-00004A470000}"/>
    <cellStyle name="Normal 2 3 2 3 3 4 2 3 2 3" xfId="20932" xr:uid="{00000000-0005-0000-0000-00004B470000}"/>
    <cellStyle name="Normal 2 3 2 3 3 4 2 3 3" xfId="7376" xr:uid="{00000000-0005-0000-0000-00004C470000}"/>
    <cellStyle name="Normal 2 3 2 3 3 4 2 3 3 2" xfId="15522" xr:uid="{00000000-0005-0000-0000-00004D470000}"/>
    <cellStyle name="Normal 2 3 2 3 3 4 2 3 3 2 2" xfId="31818" xr:uid="{00000000-0005-0000-0000-00004E470000}"/>
    <cellStyle name="Normal 2 3 2 3 3 4 2 3 3 3" xfId="23672" xr:uid="{00000000-0005-0000-0000-00004F470000}"/>
    <cellStyle name="Normal 2 3 2 3 3 4 2 3 4" xfId="10223" xr:uid="{00000000-0005-0000-0000-000050470000}"/>
    <cellStyle name="Normal 2 3 2 3 3 4 2 3 4 2" xfId="26519" xr:uid="{00000000-0005-0000-0000-000051470000}"/>
    <cellStyle name="Normal 2 3 2 3 3 4 2 3 5" xfId="18373" xr:uid="{00000000-0005-0000-0000-000052470000}"/>
    <cellStyle name="Normal 2 3 2 3 3 4 2 4" xfId="3418" xr:uid="{00000000-0005-0000-0000-000053470000}"/>
    <cellStyle name="Normal 2 3 2 3 3 4 2 4 2" xfId="11564" xr:uid="{00000000-0005-0000-0000-000054470000}"/>
    <cellStyle name="Normal 2 3 2 3 3 4 2 4 2 2" xfId="27860" xr:uid="{00000000-0005-0000-0000-000055470000}"/>
    <cellStyle name="Normal 2 3 2 3 3 4 2 4 3" xfId="19714" xr:uid="{00000000-0005-0000-0000-000056470000}"/>
    <cellStyle name="Normal 2 3 2 3 3 4 2 5" xfId="5966" xr:uid="{00000000-0005-0000-0000-000057470000}"/>
    <cellStyle name="Normal 2 3 2 3 3 4 2 5 2" xfId="14112" xr:uid="{00000000-0005-0000-0000-000058470000}"/>
    <cellStyle name="Normal 2 3 2 3 3 4 2 5 2 2" xfId="30408" xr:uid="{00000000-0005-0000-0000-000059470000}"/>
    <cellStyle name="Normal 2 3 2 3 3 4 2 5 3" xfId="22262" xr:uid="{00000000-0005-0000-0000-00005A470000}"/>
    <cellStyle name="Normal 2 3 2 3 3 4 2 6" xfId="8813" xr:uid="{00000000-0005-0000-0000-00005B470000}"/>
    <cellStyle name="Normal 2 3 2 3 3 4 2 6 2" xfId="25109" xr:uid="{00000000-0005-0000-0000-00005C470000}"/>
    <cellStyle name="Normal 2 3 2 3 3 4 2 7" xfId="16963" xr:uid="{00000000-0005-0000-0000-00005D470000}"/>
    <cellStyle name="Normal 2 3 2 3 3 4 3" xfId="1028" xr:uid="{00000000-0005-0000-0000-00005E470000}"/>
    <cellStyle name="Normal 2 3 2 3 3 4 3 2" xfId="2438" xr:uid="{00000000-0005-0000-0000-00005F470000}"/>
    <cellStyle name="Normal 2 3 2 3 3 4 3 2 2" xfId="4949" xr:uid="{00000000-0005-0000-0000-000060470000}"/>
    <cellStyle name="Normal 2 3 2 3 3 4 3 2 2 2" xfId="13095" xr:uid="{00000000-0005-0000-0000-000061470000}"/>
    <cellStyle name="Normal 2 3 2 3 3 4 3 2 2 2 2" xfId="29391" xr:uid="{00000000-0005-0000-0000-000062470000}"/>
    <cellStyle name="Normal 2 3 2 3 3 4 3 2 2 3" xfId="21245" xr:uid="{00000000-0005-0000-0000-000063470000}"/>
    <cellStyle name="Normal 2 3 2 3 3 4 3 2 3" xfId="7737" xr:uid="{00000000-0005-0000-0000-000064470000}"/>
    <cellStyle name="Normal 2 3 2 3 3 4 3 2 3 2" xfId="15883" xr:uid="{00000000-0005-0000-0000-000065470000}"/>
    <cellStyle name="Normal 2 3 2 3 3 4 3 2 3 2 2" xfId="32179" xr:uid="{00000000-0005-0000-0000-000066470000}"/>
    <cellStyle name="Normal 2 3 2 3 3 4 3 2 3 3" xfId="24033" xr:uid="{00000000-0005-0000-0000-000067470000}"/>
    <cellStyle name="Normal 2 3 2 3 3 4 3 2 4" xfId="10584" xr:uid="{00000000-0005-0000-0000-000068470000}"/>
    <cellStyle name="Normal 2 3 2 3 3 4 3 2 4 2" xfId="26880" xr:uid="{00000000-0005-0000-0000-000069470000}"/>
    <cellStyle name="Normal 2 3 2 3 3 4 3 2 5" xfId="18734" xr:uid="{00000000-0005-0000-0000-00006A470000}"/>
    <cellStyle name="Normal 2 3 2 3 3 4 3 3" xfId="3731" xr:uid="{00000000-0005-0000-0000-00006B470000}"/>
    <cellStyle name="Normal 2 3 2 3 3 4 3 3 2" xfId="11877" xr:uid="{00000000-0005-0000-0000-00006C470000}"/>
    <cellStyle name="Normal 2 3 2 3 3 4 3 3 2 2" xfId="28173" xr:uid="{00000000-0005-0000-0000-00006D470000}"/>
    <cellStyle name="Normal 2 3 2 3 3 4 3 3 3" xfId="20027" xr:uid="{00000000-0005-0000-0000-00006E470000}"/>
    <cellStyle name="Normal 2 3 2 3 3 4 3 4" xfId="6327" xr:uid="{00000000-0005-0000-0000-00006F470000}"/>
    <cellStyle name="Normal 2 3 2 3 3 4 3 4 2" xfId="14473" xr:uid="{00000000-0005-0000-0000-000070470000}"/>
    <cellStyle name="Normal 2 3 2 3 3 4 3 4 2 2" xfId="30769" xr:uid="{00000000-0005-0000-0000-000071470000}"/>
    <cellStyle name="Normal 2 3 2 3 3 4 3 4 3" xfId="22623" xr:uid="{00000000-0005-0000-0000-000072470000}"/>
    <cellStyle name="Normal 2 3 2 3 3 4 3 5" xfId="9174" xr:uid="{00000000-0005-0000-0000-000073470000}"/>
    <cellStyle name="Normal 2 3 2 3 3 4 3 5 2" xfId="25470" xr:uid="{00000000-0005-0000-0000-000074470000}"/>
    <cellStyle name="Normal 2 3 2 3 3 4 3 6" xfId="17324" xr:uid="{00000000-0005-0000-0000-000075470000}"/>
    <cellStyle name="Normal 2 3 2 3 3 4 4" xfId="1733" xr:uid="{00000000-0005-0000-0000-000076470000}"/>
    <cellStyle name="Normal 2 3 2 3 3 4 4 2" xfId="4340" xr:uid="{00000000-0005-0000-0000-000077470000}"/>
    <cellStyle name="Normal 2 3 2 3 3 4 4 2 2" xfId="12486" xr:uid="{00000000-0005-0000-0000-000078470000}"/>
    <cellStyle name="Normal 2 3 2 3 3 4 4 2 2 2" xfId="28782" xr:uid="{00000000-0005-0000-0000-000079470000}"/>
    <cellStyle name="Normal 2 3 2 3 3 4 4 2 3" xfId="20636" xr:uid="{00000000-0005-0000-0000-00007A470000}"/>
    <cellStyle name="Normal 2 3 2 3 3 4 4 3" xfId="7032" xr:uid="{00000000-0005-0000-0000-00007B470000}"/>
    <cellStyle name="Normal 2 3 2 3 3 4 4 3 2" xfId="15178" xr:uid="{00000000-0005-0000-0000-00007C470000}"/>
    <cellStyle name="Normal 2 3 2 3 3 4 4 3 2 2" xfId="31474" xr:uid="{00000000-0005-0000-0000-00007D470000}"/>
    <cellStyle name="Normal 2 3 2 3 3 4 4 3 3" xfId="23328" xr:uid="{00000000-0005-0000-0000-00007E470000}"/>
    <cellStyle name="Normal 2 3 2 3 3 4 4 4" xfId="9879" xr:uid="{00000000-0005-0000-0000-00007F470000}"/>
    <cellStyle name="Normal 2 3 2 3 3 4 4 4 2" xfId="26175" xr:uid="{00000000-0005-0000-0000-000080470000}"/>
    <cellStyle name="Normal 2 3 2 3 3 4 4 5" xfId="18029" xr:uid="{00000000-0005-0000-0000-000081470000}"/>
    <cellStyle name="Normal 2 3 2 3 3 4 5" xfId="3122" xr:uid="{00000000-0005-0000-0000-000082470000}"/>
    <cellStyle name="Normal 2 3 2 3 3 4 5 2" xfId="11268" xr:uid="{00000000-0005-0000-0000-000083470000}"/>
    <cellStyle name="Normal 2 3 2 3 3 4 5 2 2" xfId="27564" xr:uid="{00000000-0005-0000-0000-000084470000}"/>
    <cellStyle name="Normal 2 3 2 3 3 4 5 3" xfId="19418" xr:uid="{00000000-0005-0000-0000-000085470000}"/>
    <cellStyle name="Normal 2 3 2 3 3 4 6" xfId="5622" xr:uid="{00000000-0005-0000-0000-000086470000}"/>
    <cellStyle name="Normal 2 3 2 3 3 4 6 2" xfId="13768" xr:uid="{00000000-0005-0000-0000-000087470000}"/>
    <cellStyle name="Normal 2 3 2 3 3 4 6 2 2" xfId="30064" xr:uid="{00000000-0005-0000-0000-000088470000}"/>
    <cellStyle name="Normal 2 3 2 3 3 4 6 3" xfId="21918" xr:uid="{00000000-0005-0000-0000-000089470000}"/>
    <cellStyle name="Normal 2 3 2 3 3 4 7" xfId="8469" xr:uid="{00000000-0005-0000-0000-00008A470000}"/>
    <cellStyle name="Normal 2 3 2 3 3 4 7 2" xfId="24765" xr:uid="{00000000-0005-0000-0000-00008B470000}"/>
    <cellStyle name="Normal 2 3 2 3 3 4 8" xfId="16619" xr:uid="{00000000-0005-0000-0000-00008C470000}"/>
    <cellStyle name="Normal 2 3 2 3 3 5" xfId="412" xr:uid="{00000000-0005-0000-0000-00008D470000}"/>
    <cellStyle name="Normal 2 3 2 3 3 5 2" xfId="1118" xr:uid="{00000000-0005-0000-0000-00008E470000}"/>
    <cellStyle name="Normal 2 3 2 3 3 5 2 2" xfId="2528" xr:uid="{00000000-0005-0000-0000-00008F470000}"/>
    <cellStyle name="Normal 2 3 2 3 3 5 2 2 2" xfId="5023" xr:uid="{00000000-0005-0000-0000-000090470000}"/>
    <cellStyle name="Normal 2 3 2 3 3 5 2 2 2 2" xfId="13169" xr:uid="{00000000-0005-0000-0000-000091470000}"/>
    <cellStyle name="Normal 2 3 2 3 3 5 2 2 2 2 2" xfId="29465" xr:uid="{00000000-0005-0000-0000-000092470000}"/>
    <cellStyle name="Normal 2 3 2 3 3 5 2 2 2 3" xfId="21319" xr:uid="{00000000-0005-0000-0000-000093470000}"/>
    <cellStyle name="Normal 2 3 2 3 3 5 2 2 3" xfId="7827" xr:uid="{00000000-0005-0000-0000-000094470000}"/>
    <cellStyle name="Normal 2 3 2 3 3 5 2 2 3 2" xfId="15973" xr:uid="{00000000-0005-0000-0000-000095470000}"/>
    <cellStyle name="Normal 2 3 2 3 3 5 2 2 3 2 2" xfId="32269" xr:uid="{00000000-0005-0000-0000-000096470000}"/>
    <cellStyle name="Normal 2 3 2 3 3 5 2 2 3 3" xfId="24123" xr:uid="{00000000-0005-0000-0000-000097470000}"/>
    <cellStyle name="Normal 2 3 2 3 3 5 2 2 4" xfId="10674" xr:uid="{00000000-0005-0000-0000-000098470000}"/>
    <cellStyle name="Normal 2 3 2 3 3 5 2 2 4 2" xfId="26970" xr:uid="{00000000-0005-0000-0000-000099470000}"/>
    <cellStyle name="Normal 2 3 2 3 3 5 2 2 5" xfId="18824" xr:uid="{00000000-0005-0000-0000-00009A470000}"/>
    <cellStyle name="Normal 2 3 2 3 3 5 2 3" xfId="3805" xr:uid="{00000000-0005-0000-0000-00009B470000}"/>
    <cellStyle name="Normal 2 3 2 3 3 5 2 3 2" xfId="11951" xr:uid="{00000000-0005-0000-0000-00009C470000}"/>
    <cellStyle name="Normal 2 3 2 3 3 5 2 3 2 2" xfId="28247" xr:uid="{00000000-0005-0000-0000-00009D470000}"/>
    <cellStyle name="Normal 2 3 2 3 3 5 2 3 3" xfId="20101" xr:uid="{00000000-0005-0000-0000-00009E470000}"/>
    <cellStyle name="Normal 2 3 2 3 3 5 2 4" xfId="6417" xr:uid="{00000000-0005-0000-0000-00009F470000}"/>
    <cellStyle name="Normal 2 3 2 3 3 5 2 4 2" xfId="14563" xr:uid="{00000000-0005-0000-0000-0000A0470000}"/>
    <cellStyle name="Normal 2 3 2 3 3 5 2 4 2 2" xfId="30859" xr:uid="{00000000-0005-0000-0000-0000A1470000}"/>
    <cellStyle name="Normal 2 3 2 3 3 5 2 4 3" xfId="22713" xr:uid="{00000000-0005-0000-0000-0000A2470000}"/>
    <cellStyle name="Normal 2 3 2 3 3 5 2 5" xfId="9264" xr:uid="{00000000-0005-0000-0000-0000A3470000}"/>
    <cellStyle name="Normal 2 3 2 3 3 5 2 5 2" xfId="25560" xr:uid="{00000000-0005-0000-0000-0000A4470000}"/>
    <cellStyle name="Normal 2 3 2 3 3 5 2 6" xfId="17414" xr:uid="{00000000-0005-0000-0000-0000A5470000}"/>
    <cellStyle name="Normal 2 3 2 3 3 5 3" xfId="1823" xr:uid="{00000000-0005-0000-0000-0000A6470000}"/>
    <cellStyle name="Normal 2 3 2 3 3 5 3 2" xfId="4414" xr:uid="{00000000-0005-0000-0000-0000A7470000}"/>
    <cellStyle name="Normal 2 3 2 3 3 5 3 2 2" xfId="12560" xr:uid="{00000000-0005-0000-0000-0000A8470000}"/>
    <cellStyle name="Normal 2 3 2 3 3 5 3 2 2 2" xfId="28856" xr:uid="{00000000-0005-0000-0000-0000A9470000}"/>
    <cellStyle name="Normal 2 3 2 3 3 5 3 2 3" xfId="20710" xr:uid="{00000000-0005-0000-0000-0000AA470000}"/>
    <cellStyle name="Normal 2 3 2 3 3 5 3 3" xfId="7122" xr:uid="{00000000-0005-0000-0000-0000AB470000}"/>
    <cellStyle name="Normal 2 3 2 3 3 5 3 3 2" xfId="15268" xr:uid="{00000000-0005-0000-0000-0000AC470000}"/>
    <cellStyle name="Normal 2 3 2 3 3 5 3 3 2 2" xfId="31564" xr:uid="{00000000-0005-0000-0000-0000AD470000}"/>
    <cellStyle name="Normal 2 3 2 3 3 5 3 3 3" xfId="23418" xr:uid="{00000000-0005-0000-0000-0000AE470000}"/>
    <cellStyle name="Normal 2 3 2 3 3 5 3 4" xfId="9969" xr:uid="{00000000-0005-0000-0000-0000AF470000}"/>
    <cellStyle name="Normal 2 3 2 3 3 5 3 4 2" xfId="26265" xr:uid="{00000000-0005-0000-0000-0000B0470000}"/>
    <cellStyle name="Normal 2 3 2 3 3 5 3 5" xfId="18119" xr:uid="{00000000-0005-0000-0000-0000B1470000}"/>
    <cellStyle name="Normal 2 3 2 3 3 5 4" xfId="3196" xr:uid="{00000000-0005-0000-0000-0000B2470000}"/>
    <cellStyle name="Normal 2 3 2 3 3 5 4 2" xfId="11342" xr:uid="{00000000-0005-0000-0000-0000B3470000}"/>
    <cellStyle name="Normal 2 3 2 3 3 5 4 2 2" xfId="27638" xr:uid="{00000000-0005-0000-0000-0000B4470000}"/>
    <cellStyle name="Normal 2 3 2 3 3 5 4 3" xfId="19492" xr:uid="{00000000-0005-0000-0000-0000B5470000}"/>
    <cellStyle name="Normal 2 3 2 3 3 5 5" xfId="5712" xr:uid="{00000000-0005-0000-0000-0000B6470000}"/>
    <cellStyle name="Normal 2 3 2 3 3 5 5 2" xfId="13858" xr:uid="{00000000-0005-0000-0000-0000B7470000}"/>
    <cellStyle name="Normal 2 3 2 3 3 5 5 2 2" xfId="30154" xr:uid="{00000000-0005-0000-0000-0000B8470000}"/>
    <cellStyle name="Normal 2 3 2 3 3 5 5 3" xfId="22008" xr:uid="{00000000-0005-0000-0000-0000B9470000}"/>
    <cellStyle name="Normal 2 3 2 3 3 5 6" xfId="8559" xr:uid="{00000000-0005-0000-0000-0000BA470000}"/>
    <cellStyle name="Normal 2 3 2 3 3 5 6 2" xfId="24855" xr:uid="{00000000-0005-0000-0000-0000BB470000}"/>
    <cellStyle name="Normal 2 3 2 3 3 5 7" xfId="16709" xr:uid="{00000000-0005-0000-0000-0000BC470000}"/>
    <cellStyle name="Normal 2 3 2 3 3 6" xfId="774" xr:uid="{00000000-0005-0000-0000-0000BD470000}"/>
    <cellStyle name="Normal 2 3 2 3 3 6 2" xfId="2184" xr:uid="{00000000-0005-0000-0000-0000BE470000}"/>
    <cellStyle name="Normal 2 3 2 3 3 6 2 2" xfId="4727" xr:uid="{00000000-0005-0000-0000-0000BF470000}"/>
    <cellStyle name="Normal 2 3 2 3 3 6 2 2 2" xfId="12873" xr:uid="{00000000-0005-0000-0000-0000C0470000}"/>
    <cellStyle name="Normal 2 3 2 3 3 6 2 2 2 2" xfId="29169" xr:uid="{00000000-0005-0000-0000-0000C1470000}"/>
    <cellStyle name="Normal 2 3 2 3 3 6 2 2 3" xfId="21023" xr:uid="{00000000-0005-0000-0000-0000C2470000}"/>
    <cellStyle name="Normal 2 3 2 3 3 6 2 3" xfId="7483" xr:uid="{00000000-0005-0000-0000-0000C3470000}"/>
    <cellStyle name="Normal 2 3 2 3 3 6 2 3 2" xfId="15629" xr:uid="{00000000-0005-0000-0000-0000C4470000}"/>
    <cellStyle name="Normal 2 3 2 3 3 6 2 3 2 2" xfId="31925" xr:uid="{00000000-0005-0000-0000-0000C5470000}"/>
    <cellStyle name="Normal 2 3 2 3 3 6 2 3 3" xfId="23779" xr:uid="{00000000-0005-0000-0000-0000C6470000}"/>
    <cellStyle name="Normal 2 3 2 3 3 6 2 4" xfId="10330" xr:uid="{00000000-0005-0000-0000-0000C7470000}"/>
    <cellStyle name="Normal 2 3 2 3 3 6 2 4 2" xfId="26626" xr:uid="{00000000-0005-0000-0000-0000C8470000}"/>
    <cellStyle name="Normal 2 3 2 3 3 6 2 5" xfId="18480" xr:uid="{00000000-0005-0000-0000-0000C9470000}"/>
    <cellStyle name="Normal 2 3 2 3 3 6 3" xfId="3509" xr:uid="{00000000-0005-0000-0000-0000CA470000}"/>
    <cellStyle name="Normal 2 3 2 3 3 6 3 2" xfId="11655" xr:uid="{00000000-0005-0000-0000-0000CB470000}"/>
    <cellStyle name="Normal 2 3 2 3 3 6 3 2 2" xfId="27951" xr:uid="{00000000-0005-0000-0000-0000CC470000}"/>
    <cellStyle name="Normal 2 3 2 3 3 6 3 3" xfId="19805" xr:uid="{00000000-0005-0000-0000-0000CD470000}"/>
    <cellStyle name="Normal 2 3 2 3 3 6 4" xfId="6073" xr:uid="{00000000-0005-0000-0000-0000CE470000}"/>
    <cellStyle name="Normal 2 3 2 3 3 6 4 2" xfId="14219" xr:uid="{00000000-0005-0000-0000-0000CF470000}"/>
    <cellStyle name="Normal 2 3 2 3 3 6 4 2 2" xfId="30515" xr:uid="{00000000-0005-0000-0000-0000D0470000}"/>
    <cellStyle name="Normal 2 3 2 3 3 6 4 3" xfId="22369" xr:uid="{00000000-0005-0000-0000-0000D1470000}"/>
    <cellStyle name="Normal 2 3 2 3 3 6 5" xfId="8920" xr:uid="{00000000-0005-0000-0000-0000D2470000}"/>
    <cellStyle name="Normal 2 3 2 3 3 6 5 2" xfId="25216" xr:uid="{00000000-0005-0000-0000-0000D3470000}"/>
    <cellStyle name="Normal 2 3 2 3 3 6 6" xfId="17070" xr:uid="{00000000-0005-0000-0000-0000D4470000}"/>
    <cellStyle name="Normal 2 3 2 3 3 7" xfId="1479" xr:uid="{00000000-0005-0000-0000-0000D5470000}"/>
    <cellStyle name="Normal 2 3 2 3 3 7 2" xfId="4118" xr:uid="{00000000-0005-0000-0000-0000D6470000}"/>
    <cellStyle name="Normal 2 3 2 3 3 7 2 2" xfId="12264" xr:uid="{00000000-0005-0000-0000-0000D7470000}"/>
    <cellStyle name="Normal 2 3 2 3 3 7 2 2 2" xfId="28560" xr:uid="{00000000-0005-0000-0000-0000D8470000}"/>
    <cellStyle name="Normal 2 3 2 3 3 7 2 3" xfId="20414" xr:uid="{00000000-0005-0000-0000-0000D9470000}"/>
    <cellStyle name="Normal 2 3 2 3 3 7 3" xfId="6778" xr:uid="{00000000-0005-0000-0000-0000DA470000}"/>
    <cellStyle name="Normal 2 3 2 3 3 7 3 2" xfId="14924" xr:uid="{00000000-0005-0000-0000-0000DB470000}"/>
    <cellStyle name="Normal 2 3 2 3 3 7 3 2 2" xfId="31220" xr:uid="{00000000-0005-0000-0000-0000DC470000}"/>
    <cellStyle name="Normal 2 3 2 3 3 7 3 3" xfId="23074" xr:uid="{00000000-0005-0000-0000-0000DD470000}"/>
    <cellStyle name="Normal 2 3 2 3 3 7 4" xfId="9625" xr:uid="{00000000-0005-0000-0000-0000DE470000}"/>
    <cellStyle name="Normal 2 3 2 3 3 7 4 2" xfId="25921" xr:uid="{00000000-0005-0000-0000-0000DF470000}"/>
    <cellStyle name="Normal 2 3 2 3 3 7 5" xfId="17775" xr:uid="{00000000-0005-0000-0000-0000E0470000}"/>
    <cellStyle name="Normal 2 3 2 3 3 8" xfId="2900" xr:uid="{00000000-0005-0000-0000-0000E1470000}"/>
    <cellStyle name="Normal 2 3 2 3 3 8 2" xfId="11046" xr:uid="{00000000-0005-0000-0000-0000E2470000}"/>
    <cellStyle name="Normal 2 3 2 3 3 8 2 2" xfId="27342" xr:uid="{00000000-0005-0000-0000-0000E3470000}"/>
    <cellStyle name="Normal 2 3 2 3 3 8 3" xfId="19196" xr:uid="{00000000-0005-0000-0000-0000E4470000}"/>
    <cellStyle name="Normal 2 3 2 3 3 9" xfId="5368" xr:uid="{00000000-0005-0000-0000-0000E5470000}"/>
    <cellStyle name="Normal 2 3 2 3 3 9 2" xfId="13514" xr:uid="{00000000-0005-0000-0000-0000E6470000}"/>
    <cellStyle name="Normal 2 3 2 3 3 9 2 2" xfId="29810" xr:uid="{00000000-0005-0000-0000-0000E7470000}"/>
    <cellStyle name="Normal 2 3 2 3 3 9 3" xfId="21664" xr:uid="{00000000-0005-0000-0000-0000E8470000}"/>
    <cellStyle name="Normal 2 3 2 3 4" xfId="114" xr:uid="{00000000-0005-0000-0000-0000E9470000}"/>
    <cellStyle name="Normal 2 3 2 3 4 2" xfId="458" xr:uid="{00000000-0005-0000-0000-0000EA470000}"/>
    <cellStyle name="Normal 2 3 2 3 4 2 2" xfId="1164" xr:uid="{00000000-0005-0000-0000-0000EB470000}"/>
    <cellStyle name="Normal 2 3 2 3 4 2 2 2" xfId="2574" xr:uid="{00000000-0005-0000-0000-0000EC470000}"/>
    <cellStyle name="Normal 2 3 2 3 4 2 2 2 2" xfId="5061" xr:uid="{00000000-0005-0000-0000-0000ED470000}"/>
    <cellStyle name="Normal 2 3 2 3 4 2 2 2 2 2" xfId="13207" xr:uid="{00000000-0005-0000-0000-0000EE470000}"/>
    <cellStyle name="Normal 2 3 2 3 4 2 2 2 2 2 2" xfId="29503" xr:uid="{00000000-0005-0000-0000-0000EF470000}"/>
    <cellStyle name="Normal 2 3 2 3 4 2 2 2 2 3" xfId="21357" xr:uid="{00000000-0005-0000-0000-0000F0470000}"/>
    <cellStyle name="Normal 2 3 2 3 4 2 2 2 3" xfId="7873" xr:uid="{00000000-0005-0000-0000-0000F1470000}"/>
    <cellStyle name="Normal 2 3 2 3 4 2 2 2 3 2" xfId="16019" xr:uid="{00000000-0005-0000-0000-0000F2470000}"/>
    <cellStyle name="Normal 2 3 2 3 4 2 2 2 3 2 2" xfId="32315" xr:uid="{00000000-0005-0000-0000-0000F3470000}"/>
    <cellStyle name="Normal 2 3 2 3 4 2 2 2 3 3" xfId="24169" xr:uid="{00000000-0005-0000-0000-0000F4470000}"/>
    <cellStyle name="Normal 2 3 2 3 4 2 2 2 4" xfId="10720" xr:uid="{00000000-0005-0000-0000-0000F5470000}"/>
    <cellStyle name="Normal 2 3 2 3 4 2 2 2 4 2" xfId="27016" xr:uid="{00000000-0005-0000-0000-0000F6470000}"/>
    <cellStyle name="Normal 2 3 2 3 4 2 2 2 5" xfId="18870" xr:uid="{00000000-0005-0000-0000-0000F7470000}"/>
    <cellStyle name="Normal 2 3 2 3 4 2 2 3" xfId="3843" xr:uid="{00000000-0005-0000-0000-0000F8470000}"/>
    <cellStyle name="Normal 2 3 2 3 4 2 2 3 2" xfId="11989" xr:uid="{00000000-0005-0000-0000-0000F9470000}"/>
    <cellStyle name="Normal 2 3 2 3 4 2 2 3 2 2" xfId="28285" xr:uid="{00000000-0005-0000-0000-0000FA470000}"/>
    <cellStyle name="Normal 2 3 2 3 4 2 2 3 3" xfId="20139" xr:uid="{00000000-0005-0000-0000-0000FB470000}"/>
    <cellStyle name="Normal 2 3 2 3 4 2 2 4" xfId="6463" xr:uid="{00000000-0005-0000-0000-0000FC470000}"/>
    <cellStyle name="Normal 2 3 2 3 4 2 2 4 2" xfId="14609" xr:uid="{00000000-0005-0000-0000-0000FD470000}"/>
    <cellStyle name="Normal 2 3 2 3 4 2 2 4 2 2" xfId="30905" xr:uid="{00000000-0005-0000-0000-0000FE470000}"/>
    <cellStyle name="Normal 2 3 2 3 4 2 2 4 3" xfId="22759" xr:uid="{00000000-0005-0000-0000-0000FF470000}"/>
    <cellStyle name="Normal 2 3 2 3 4 2 2 5" xfId="9310" xr:uid="{00000000-0005-0000-0000-000000480000}"/>
    <cellStyle name="Normal 2 3 2 3 4 2 2 5 2" xfId="25606" xr:uid="{00000000-0005-0000-0000-000001480000}"/>
    <cellStyle name="Normal 2 3 2 3 4 2 2 6" xfId="17460" xr:uid="{00000000-0005-0000-0000-000002480000}"/>
    <cellStyle name="Normal 2 3 2 3 4 2 3" xfId="1869" xr:uid="{00000000-0005-0000-0000-000003480000}"/>
    <cellStyle name="Normal 2 3 2 3 4 2 3 2" xfId="4452" xr:uid="{00000000-0005-0000-0000-000004480000}"/>
    <cellStyle name="Normal 2 3 2 3 4 2 3 2 2" xfId="12598" xr:uid="{00000000-0005-0000-0000-000005480000}"/>
    <cellStyle name="Normal 2 3 2 3 4 2 3 2 2 2" xfId="28894" xr:uid="{00000000-0005-0000-0000-000006480000}"/>
    <cellStyle name="Normal 2 3 2 3 4 2 3 2 3" xfId="20748" xr:uid="{00000000-0005-0000-0000-000007480000}"/>
    <cellStyle name="Normal 2 3 2 3 4 2 3 3" xfId="7168" xr:uid="{00000000-0005-0000-0000-000008480000}"/>
    <cellStyle name="Normal 2 3 2 3 4 2 3 3 2" xfId="15314" xr:uid="{00000000-0005-0000-0000-000009480000}"/>
    <cellStyle name="Normal 2 3 2 3 4 2 3 3 2 2" xfId="31610" xr:uid="{00000000-0005-0000-0000-00000A480000}"/>
    <cellStyle name="Normal 2 3 2 3 4 2 3 3 3" xfId="23464" xr:uid="{00000000-0005-0000-0000-00000B480000}"/>
    <cellStyle name="Normal 2 3 2 3 4 2 3 4" xfId="10015" xr:uid="{00000000-0005-0000-0000-00000C480000}"/>
    <cellStyle name="Normal 2 3 2 3 4 2 3 4 2" xfId="26311" xr:uid="{00000000-0005-0000-0000-00000D480000}"/>
    <cellStyle name="Normal 2 3 2 3 4 2 3 5" xfId="18165" xr:uid="{00000000-0005-0000-0000-00000E480000}"/>
    <cellStyle name="Normal 2 3 2 3 4 2 4" xfId="3234" xr:uid="{00000000-0005-0000-0000-00000F480000}"/>
    <cellStyle name="Normal 2 3 2 3 4 2 4 2" xfId="11380" xr:uid="{00000000-0005-0000-0000-000010480000}"/>
    <cellStyle name="Normal 2 3 2 3 4 2 4 2 2" xfId="27676" xr:uid="{00000000-0005-0000-0000-000011480000}"/>
    <cellStyle name="Normal 2 3 2 3 4 2 4 3" xfId="19530" xr:uid="{00000000-0005-0000-0000-000012480000}"/>
    <cellStyle name="Normal 2 3 2 3 4 2 5" xfId="5758" xr:uid="{00000000-0005-0000-0000-000013480000}"/>
    <cellStyle name="Normal 2 3 2 3 4 2 5 2" xfId="13904" xr:uid="{00000000-0005-0000-0000-000014480000}"/>
    <cellStyle name="Normal 2 3 2 3 4 2 5 2 2" xfId="30200" xr:uid="{00000000-0005-0000-0000-000015480000}"/>
    <cellStyle name="Normal 2 3 2 3 4 2 5 3" xfId="22054" xr:uid="{00000000-0005-0000-0000-000016480000}"/>
    <cellStyle name="Normal 2 3 2 3 4 2 6" xfId="8605" xr:uid="{00000000-0005-0000-0000-000017480000}"/>
    <cellStyle name="Normal 2 3 2 3 4 2 6 2" xfId="24901" xr:uid="{00000000-0005-0000-0000-000018480000}"/>
    <cellStyle name="Normal 2 3 2 3 4 2 7" xfId="16755" xr:uid="{00000000-0005-0000-0000-000019480000}"/>
    <cellStyle name="Normal 2 3 2 3 4 3" xfId="820" xr:uid="{00000000-0005-0000-0000-00001A480000}"/>
    <cellStyle name="Normal 2 3 2 3 4 3 2" xfId="2230" xr:uid="{00000000-0005-0000-0000-00001B480000}"/>
    <cellStyle name="Normal 2 3 2 3 4 3 2 2" xfId="4765" xr:uid="{00000000-0005-0000-0000-00001C480000}"/>
    <cellStyle name="Normal 2 3 2 3 4 3 2 2 2" xfId="12911" xr:uid="{00000000-0005-0000-0000-00001D480000}"/>
    <cellStyle name="Normal 2 3 2 3 4 3 2 2 2 2" xfId="29207" xr:uid="{00000000-0005-0000-0000-00001E480000}"/>
    <cellStyle name="Normal 2 3 2 3 4 3 2 2 3" xfId="21061" xr:uid="{00000000-0005-0000-0000-00001F480000}"/>
    <cellStyle name="Normal 2 3 2 3 4 3 2 3" xfId="7529" xr:uid="{00000000-0005-0000-0000-000020480000}"/>
    <cellStyle name="Normal 2 3 2 3 4 3 2 3 2" xfId="15675" xr:uid="{00000000-0005-0000-0000-000021480000}"/>
    <cellStyle name="Normal 2 3 2 3 4 3 2 3 2 2" xfId="31971" xr:uid="{00000000-0005-0000-0000-000022480000}"/>
    <cellStyle name="Normal 2 3 2 3 4 3 2 3 3" xfId="23825" xr:uid="{00000000-0005-0000-0000-000023480000}"/>
    <cellStyle name="Normal 2 3 2 3 4 3 2 4" xfId="10376" xr:uid="{00000000-0005-0000-0000-000024480000}"/>
    <cellStyle name="Normal 2 3 2 3 4 3 2 4 2" xfId="26672" xr:uid="{00000000-0005-0000-0000-000025480000}"/>
    <cellStyle name="Normal 2 3 2 3 4 3 2 5" xfId="18526" xr:uid="{00000000-0005-0000-0000-000026480000}"/>
    <cellStyle name="Normal 2 3 2 3 4 3 3" xfId="3547" xr:uid="{00000000-0005-0000-0000-000027480000}"/>
    <cellStyle name="Normal 2 3 2 3 4 3 3 2" xfId="11693" xr:uid="{00000000-0005-0000-0000-000028480000}"/>
    <cellStyle name="Normal 2 3 2 3 4 3 3 2 2" xfId="27989" xr:uid="{00000000-0005-0000-0000-000029480000}"/>
    <cellStyle name="Normal 2 3 2 3 4 3 3 3" xfId="19843" xr:uid="{00000000-0005-0000-0000-00002A480000}"/>
    <cellStyle name="Normal 2 3 2 3 4 3 4" xfId="6119" xr:uid="{00000000-0005-0000-0000-00002B480000}"/>
    <cellStyle name="Normal 2 3 2 3 4 3 4 2" xfId="14265" xr:uid="{00000000-0005-0000-0000-00002C480000}"/>
    <cellStyle name="Normal 2 3 2 3 4 3 4 2 2" xfId="30561" xr:uid="{00000000-0005-0000-0000-00002D480000}"/>
    <cellStyle name="Normal 2 3 2 3 4 3 4 3" xfId="22415" xr:uid="{00000000-0005-0000-0000-00002E480000}"/>
    <cellStyle name="Normal 2 3 2 3 4 3 5" xfId="8966" xr:uid="{00000000-0005-0000-0000-00002F480000}"/>
    <cellStyle name="Normal 2 3 2 3 4 3 5 2" xfId="25262" xr:uid="{00000000-0005-0000-0000-000030480000}"/>
    <cellStyle name="Normal 2 3 2 3 4 3 6" xfId="17116" xr:uid="{00000000-0005-0000-0000-000031480000}"/>
    <cellStyle name="Normal 2 3 2 3 4 4" xfId="1525" xr:uid="{00000000-0005-0000-0000-000032480000}"/>
    <cellStyle name="Normal 2 3 2 3 4 4 2" xfId="4156" xr:uid="{00000000-0005-0000-0000-000033480000}"/>
    <cellStyle name="Normal 2 3 2 3 4 4 2 2" xfId="12302" xr:uid="{00000000-0005-0000-0000-000034480000}"/>
    <cellStyle name="Normal 2 3 2 3 4 4 2 2 2" xfId="28598" xr:uid="{00000000-0005-0000-0000-000035480000}"/>
    <cellStyle name="Normal 2 3 2 3 4 4 2 3" xfId="20452" xr:uid="{00000000-0005-0000-0000-000036480000}"/>
    <cellStyle name="Normal 2 3 2 3 4 4 3" xfId="6824" xr:uid="{00000000-0005-0000-0000-000037480000}"/>
    <cellStyle name="Normal 2 3 2 3 4 4 3 2" xfId="14970" xr:uid="{00000000-0005-0000-0000-000038480000}"/>
    <cellStyle name="Normal 2 3 2 3 4 4 3 2 2" xfId="31266" xr:uid="{00000000-0005-0000-0000-000039480000}"/>
    <cellStyle name="Normal 2 3 2 3 4 4 3 3" xfId="23120" xr:uid="{00000000-0005-0000-0000-00003A480000}"/>
    <cellStyle name="Normal 2 3 2 3 4 4 4" xfId="9671" xr:uid="{00000000-0005-0000-0000-00003B480000}"/>
    <cellStyle name="Normal 2 3 2 3 4 4 4 2" xfId="25967" xr:uid="{00000000-0005-0000-0000-00003C480000}"/>
    <cellStyle name="Normal 2 3 2 3 4 4 5" xfId="17821" xr:uid="{00000000-0005-0000-0000-00003D480000}"/>
    <cellStyle name="Normal 2 3 2 3 4 5" xfId="2938" xr:uid="{00000000-0005-0000-0000-00003E480000}"/>
    <cellStyle name="Normal 2 3 2 3 4 5 2" xfId="11084" xr:uid="{00000000-0005-0000-0000-00003F480000}"/>
    <cellStyle name="Normal 2 3 2 3 4 5 2 2" xfId="27380" xr:uid="{00000000-0005-0000-0000-000040480000}"/>
    <cellStyle name="Normal 2 3 2 3 4 5 3" xfId="19234" xr:uid="{00000000-0005-0000-0000-000041480000}"/>
    <cellStyle name="Normal 2 3 2 3 4 6" xfId="5414" xr:uid="{00000000-0005-0000-0000-000042480000}"/>
    <cellStyle name="Normal 2 3 2 3 4 6 2" xfId="13560" xr:uid="{00000000-0005-0000-0000-000043480000}"/>
    <cellStyle name="Normal 2 3 2 3 4 6 2 2" xfId="29856" xr:uid="{00000000-0005-0000-0000-000044480000}"/>
    <cellStyle name="Normal 2 3 2 3 4 6 3" xfId="21710" xr:uid="{00000000-0005-0000-0000-000045480000}"/>
    <cellStyle name="Normal 2 3 2 3 4 7" xfId="8261" xr:uid="{00000000-0005-0000-0000-000046480000}"/>
    <cellStyle name="Normal 2 3 2 3 4 7 2" xfId="24557" xr:uid="{00000000-0005-0000-0000-000047480000}"/>
    <cellStyle name="Normal 2 3 2 3 4 8" xfId="16411" xr:uid="{00000000-0005-0000-0000-000048480000}"/>
    <cellStyle name="Normal 2 3 2 3 5" xfId="201" xr:uid="{00000000-0005-0000-0000-000049480000}"/>
    <cellStyle name="Normal 2 3 2 3 5 2" xfId="545" xr:uid="{00000000-0005-0000-0000-00004A480000}"/>
    <cellStyle name="Normal 2 3 2 3 5 2 2" xfId="1251" xr:uid="{00000000-0005-0000-0000-00004B480000}"/>
    <cellStyle name="Normal 2 3 2 3 5 2 2 2" xfId="2661" xr:uid="{00000000-0005-0000-0000-00004C480000}"/>
    <cellStyle name="Normal 2 3 2 3 5 2 2 2 2" xfId="5135" xr:uid="{00000000-0005-0000-0000-00004D480000}"/>
    <cellStyle name="Normal 2 3 2 3 5 2 2 2 2 2" xfId="13281" xr:uid="{00000000-0005-0000-0000-00004E480000}"/>
    <cellStyle name="Normal 2 3 2 3 5 2 2 2 2 2 2" xfId="29577" xr:uid="{00000000-0005-0000-0000-00004F480000}"/>
    <cellStyle name="Normal 2 3 2 3 5 2 2 2 2 3" xfId="21431" xr:uid="{00000000-0005-0000-0000-000050480000}"/>
    <cellStyle name="Normal 2 3 2 3 5 2 2 2 3" xfId="7960" xr:uid="{00000000-0005-0000-0000-000051480000}"/>
    <cellStyle name="Normal 2 3 2 3 5 2 2 2 3 2" xfId="16106" xr:uid="{00000000-0005-0000-0000-000052480000}"/>
    <cellStyle name="Normal 2 3 2 3 5 2 2 2 3 2 2" xfId="32402" xr:uid="{00000000-0005-0000-0000-000053480000}"/>
    <cellStyle name="Normal 2 3 2 3 5 2 2 2 3 3" xfId="24256" xr:uid="{00000000-0005-0000-0000-000054480000}"/>
    <cellStyle name="Normal 2 3 2 3 5 2 2 2 4" xfId="10807" xr:uid="{00000000-0005-0000-0000-000055480000}"/>
    <cellStyle name="Normal 2 3 2 3 5 2 2 2 4 2" xfId="27103" xr:uid="{00000000-0005-0000-0000-000056480000}"/>
    <cellStyle name="Normal 2 3 2 3 5 2 2 2 5" xfId="18957" xr:uid="{00000000-0005-0000-0000-000057480000}"/>
    <cellStyle name="Normal 2 3 2 3 5 2 2 3" xfId="3917" xr:uid="{00000000-0005-0000-0000-000058480000}"/>
    <cellStyle name="Normal 2 3 2 3 5 2 2 3 2" xfId="12063" xr:uid="{00000000-0005-0000-0000-000059480000}"/>
    <cellStyle name="Normal 2 3 2 3 5 2 2 3 2 2" xfId="28359" xr:uid="{00000000-0005-0000-0000-00005A480000}"/>
    <cellStyle name="Normal 2 3 2 3 5 2 2 3 3" xfId="20213" xr:uid="{00000000-0005-0000-0000-00005B480000}"/>
    <cellStyle name="Normal 2 3 2 3 5 2 2 4" xfId="6550" xr:uid="{00000000-0005-0000-0000-00005C480000}"/>
    <cellStyle name="Normal 2 3 2 3 5 2 2 4 2" xfId="14696" xr:uid="{00000000-0005-0000-0000-00005D480000}"/>
    <cellStyle name="Normal 2 3 2 3 5 2 2 4 2 2" xfId="30992" xr:uid="{00000000-0005-0000-0000-00005E480000}"/>
    <cellStyle name="Normal 2 3 2 3 5 2 2 4 3" xfId="22846" xr:uid="{00000000-0005-0000-0000-00005F480000}"/>
    <cellStyle name="Normal 2 3 2 3 5 2 2 5" xfId="9397" xr:uid="{00000000-0005-0000-0000-000060480000}"/>
    <cellStyle name="Normal 2 3 2 3 5 2 2 5 2" xfId="25693" xr:uid="{00000000-0005-0000-0000-000061480000}"/>
    <cellStyle name="Normal 2 3 2 3 5 2 2 6" xfId="17547" xr:uid="{00000000-0005-0000-0000-000062480000}"/>
    <cellStyle name="Normal 2 3 2 3 5 2 3" xfId="1956" xr:uid="{00000000-0005-0000-0000-000063480000}"/>
    <cellStyle name="Normal 2 3 2 3 5 2 3 2" xfId="4526" xr:uid="{00000000-0005-0000-0000-000064480000}"/>
    <cellStyle name="Normal 2 3 2 3 5 2 3 2 2" xfId="12672" xr:uid="{00000000-0005-0000-0000-000065480000}"/>
    <cellStyle name="Normal 2 3 2 3 5 2 3 2 2 2" xfId="28968" xr:uid="{00000000-0005-0000-0000-000066480000}"/>
    <cellStyle name="Normal 2 3 2 3 5 2 3 2 3" xfId="20822" xr:uid="{00000000-0005-0000-0000-000067480000}"/>
    <cellStyle name="Normal 2 3 2 3 5 2 3 3" xfId="7255" xr:uid="{00000000-0005-0000-0000-000068480000}"/>
    <cellStyle name="Normal 2 3 2 3 5 2 3 3 2" xfId="15401" xr:uid="{00000000-0005-0000-0000-000069480000}"/>
    <cellStyle name="Normal 2 3 2 3 5 2 3 3 2 2" xfId="31697" xr:uid="{00000000-0005-0000-0000-00006A480000}"/>
    <cellStyle name="Normal 2 3 2 3 5 2 3 3 3" xfId="23551" xr:uid="{00000000-0005-0000-0000-00006B480000}"/>
    <cellStyle name="Normal 2 3 2 3 5 2 3 4" xfId="10102" xr:uid="{00000000-0005-0000-0000-00006C480000}"/>
    <cellStyle name="Normal 2 3 2 3 5 2 3 4 2" xfId="26398" xr:uid="{00000000-0005-0000-0000-00006D480000}"/>
    <cellStyle name="Normal 2 3 2 3 5 2 3 5" xfId="18252" xr:uid="{00000000-0005-0000-0000-00006E480000}"/>
    <cellStyle name="Normal 2 3 2 3 5 2 4" xfId="3308" xr:uid="{00000000-0005-0000-0000-00006F480000}"/>
    <cellStyle name="Normal 2 3 2 3 5 2 4 2" xfId="11454" xr:uid="{00000000-0005-0000-0000-000070480000}"/>
    <cellStyle name="Normal 2 3 2 3 5 2 4 2 2" xfId="27750" xr:uid="{00000000-0005-0000-0000-000071480000}"/>
    <cellStyle name="Normal 2 3 2 3 5 2 4 3" xfId="19604" xr:uid="{00000000-0005-0000-0000-000072480000}"/>
    <cellStyle name="Normal 2 3 2 3 5 2 5" xfId="5845" xr:uid="{00000000-0005-0000-0000-000073480000}"/>
    <cellStyle name="Normal 2 3 2 3 5 2 5 2" xfId="13991" xr:uid="{00000000-0005-0000-0000-000074480000}"/>
    <cellStyle name="Normal 2 3 2 3 5 2 5 2 2" xfId="30287" xr:uid="{00000000-0005-0000-0000-000075480000}"/>
    <cellStyle name="Normal 2 3 2 3 5 2 5 3" xfId="22141" xr:uid="{00000000-0005-0000-0000-000076480000}"/>
    <cellStyle name="Normal 2 3 2 3 5 2 6" xfId="8692" xr:uid="{00000000-0005-0000-0000-000077480000}"/>
    <cellStyle name="Normal 2 3 2 3 5 2 6 2" xfId="24988" xr:uid="{00000000-0005-0000-0000-000078480000}"/>
    <cellStyle name="Normal 2 3 2 3 5 2 7" xfId="16842" xr:uid="{00000000-0005-0000-0000-000079480000}"/>
    <cellStyle name="Normal 2 3 2 3 5 3" xfId="907" xr:uid="{00000000-0005-0000-0000-00007A480000}"/>
    <cellStyle name="Normal 2 3 2 3 5 3 2" xfId="2317" xr:uid="{00000000-0005-0000-0000-00007B480000}"/>
    <cellStyle name="Normal 2 3 2 3 5 3 2 2" xfId="4839" xr:uid="{00000000-0005-0000-0000-00007C480000}"/>
    <cellStyle name="Normal 2 3 2 3 5 3 2 2 2" xfId="12985" xr:uid="{00000000-0005-0000-0000-00007D480000}"/>
    <cellStyle name="Normal 2 3 2 3 5 3 2 2 2 2" xfId="29281" xr:uid="{00000000-0005-0000-0000-00007E480000}"/>
    <cellStyle name="Normal 2 3 2 3 5 3 2 2 3" xfId="21135" xr:uid="{00000000-0005-0000-0000-00007F480000}"/>
    <cellStyle name="Normal 2 3 2 3 5 3 2 3" xfId="7616" xr:uid="{00000000-0005-0000-0000-000080480000}"/>
    <cellStyle name="Normal 2 3 2 3 5 3 2 3 2" xfId="15762" xr:uid="{00000000-0005-0000-0000-000081480000}"/>
    <cellStyle name="Normal 2 3 2 3 5 3 2 3 2 2" xfId="32058" xr:uid="{00000000-0005-0000-0000-000082480000}"/>
    <cellStyle name="Normal 2 3 2 3 5 3 2 3 3" xfId="23912" xr:uid="{00000000-0005-0000-0000-000083480000}"/>
    <cellStyle name="Normal 2 3 2 3 5 3 2 4" xfId="10463" xr:uid="{00000000-0005-0000-0000-000084480000}"/>
    <cellStyle name="Normal 2 3 2 3 5 3 2 4 2" xfId="26759" xr:uid="{00000000-0005-0000-0000-000085480000}"/>
    <cellStyle name="Normal 2 3 2 3 5 3 2 5" xfId="18613" xr:uid="{00000000-0005-0000-0000-000086480000}"/>
    <cellStyle name="Normal 2 3 2 3 5 3 3" xfId="3621" xr:uid="{00000000-0005-0000-0000-000087480000}"/>
    <cellStyle name="Normal 2 3 2 3 5 3 3 2" xfId="11767" xr:uid="{00000000-0005-0000-0000-000088480000}"/>
    <cellStyle name="Normal 2 3 2 3 5 3 3 2 2" xfId="28063" xr:uid="{00000000-0005-0000-0000-000089480000}"/>
    <cellStyle name="Normal 2 3 2 3 5 3 3 3" xfId="19917" xr:uid="{00000000-0005-0000-0000-00008A480000}"/>
    <cellStyle name="Normal 2 3 2 3 5 3 4" xfId="6206" xr:uid="{00000000-0005-0000-0000-00008B480000}"/>
    <cellStyle name="Normal 2 3 2 3 5 3 4 2" xfId="14352" xr:uid="{00000000-0005-0000-0000-00008C480000}"/>
    <cellStyle name="Normal 2 3 2 3 5 3 4 2 2" xfId="30648" xr:uid="{00000000-0005-0000-0000-00008D480000}"/>
    <cellStyle name="Normal 2 3 2 3 5 3 4 3" xfId="22502" xr:uid="{00000000-0005-0000-0000-00008E480000}"/>
    <cellStyle name="Normal 2 3 2 3 5 3 5" xfId="9053" xr:uid="{00000000-0005-0000-0000-00008F480000}"/>
    <cellStyle name="Normal 2 3 2 3 5 3 5 2" xfId="25349" xr:uid="{00000000-0005-0000-0000-000090480000}"/>
    <cellStyle name="Normal 2 3 2 3 5 3 6" xfId="17203" xr:uid="{00000000-0005-0000-0000-000091480000}"/>
    <cellStyle name="Normal 2 3 2 3 5 4" xfId="1612" xr:uid="{00000000-0005-0000-0000-000092480000}"/>
    <cellStyle name="Normal 2 3 2 3 5 4 2" xfId="4230" xr:uid="{00000000-0005-0000-0000-000093480000}"/>
    <cellStyle name="Normal 2 3 2 3 5 4 2 2" xfId="12376" xr:uid="{00000000-0005-0000-0000-000094480000}"/>
    <cellStyle name="Normal 2 3 2 3 5 4 2 2 2" xfId="28672" xr:uid="{00000000-0005-0000-0000-000095480000}"/>
    <cellStyle name="Normal 2 3 2 3 5 4 2 3" xfId="20526" xr:uid="{00000000-0005-0000-0000-000096480000}"/>
    <cellStyle name="Normal 2 3 2 3 5 4 3" xfId="6911" xr:uid="{00000000-0005-0000-0000-000097480000}"/>
    <cellStyle name="Normal 2 3 2 3 5 4 3 2" xfId="15057" xr:uid="{00000000-0005-0000-0000-000098480000}"/>
    <cellStyle name="Normal 2 3 2 3 5 4 3 2 2" xfId="31353" xr:uid="{00000000-0005-0000-0000-000099480000}"/>
    <cellStyle name="Normal 2 3 2 3 5 4 3 3" xfId="23207" xr:uid="{00000000-0005-0000-0000-00009A480000}"/>
    <cellStyle name="Normal 2 3 2 3 5 4 4" xfId="9758" xr:uid="{00000000-0005-0000-0000-00009B480000}"/>
    <cellStyle name="Normal 2 3 2 3 5 4 4 2" xfId="26054" xr:uid="{00000000-0005-0000-0000-00009C480000}"/>
    <cellStyle name="Normal 2 3 2 3 5 4 5" xfId="17908" xr:uid="{00000000-0005-0000-0000-00009D480000}"/>
    <cellStyle name="Normal 2 3 2 3 5 5" xfId="3012" xr:uid="{00000000-0005-0000-0000-00009E480000}"/>
    <cellStyle name="Normal 2 3 2 3 5 5 2" xfId="11158" xr:uid="{00000000-0005-0000-0000-00009F480000}"/>
    <cellStyle name="Normal 2 3 2 3 5 5 2 2" xfId="27454" xr:uid="{00000000-0005-0000-0000-0000A0480000}"/>
    <cellStyle name="Normal 2 3 2 3 5 5 3" xfId="19308" xr:uid="{00000000-0005-0000-0000-0000A1480000}"/>
    <cellStyle name="Normal 2 3 2 3 5 6" xfId="5501" xr:uid="{00000000-0005-0000-0000-0000A2480000}"/>
    <cellStyle name="Normal 2 3 2 3 5 6 2" xfId="13647" xr:uid="{00000000-0005-0000-0000-0000A3480000}"/>
    <cellStyle name="Normal 2 3 2 3 5 6 2 2" xfId="29943" xr:uid="{00000000-0005-0000-0000-0000A4480000}"/>
    <cellStyle name="Normal 2 3 2 3 5 6 3" xfId="21797" xr:uid="{00000000-0005-0000-0000-0000A5480000}"/>
    <cellStyle name="Normal 2 3 2 3 5 7" xfId="8348" xr:uid="{00000000-0005-0000-0000-0000A6480000}"/>
    <cellStyle name="Normal 2 3 2 3 5 7 2" xfId="24644" xr:uid="{00000000-0005-0000-0000-0000A7480000}"/>
    <cellStyle name="Normal 2 3 2 3 5 8" xfId="16498" xr:uid="{00000000-0005-0000-0000-0000A8480000}"/>
    <cellStyle name="Normal 2 3 2 3 6" xfId="278" xr:uid="{00000000-0005-0000-0000-0000A9480000}"/>
    <cellStyle name="Normal 2 3 2 3 6 2" xfId="622" xr:uid="{00000000-0005-0000-0000-0000AA480000}"/>
    <cellStyle name="Normal 2 3 2 3 6 2 2" xfId="1328" xr:uid="{00000000-0005-0000-0000-0000AB480000}"/>
    <cellStyle name="Normal 2 3 2 3 6 2 2 2" xfId="2738" xr:uid="{00000000-0005-0000-0000-0000AC480000}"/>
    <cellStyle name="Normal 2 3 2 3 6 2 2 2 2" xfId="5209" xr:uid="{00000000-0005-0000-0000-0000AD480000}"/>
    <cellStyle name="Normal 2 3 2 3 6 2 2 2 2 2" xfId="13355" xr:uid="{00000000-0005-0000-0000-0000AE480000}"/>
    <cellStyle name="Normal 2 3 2 3 6 2 2 2 2 2 2" xfId="29651" xr:uid="{00000000-0005-0000-0000-0000AF480000}"/>
    <cellStyle name="Normal 2 3 2 3 6 2 2 2 2 3" xfId="21505" xr:uid="{00000000-0005-0000-0000-0000B0480000}"/>
    <cellStyle name="Normal 2 3 2 3 6 2 2 2 3" xfId="8037" xr:uid="{00000000-0005-0000-0000-0000B1480000}"/>
    <cellStyle name="Normal 2 3 2 3 6 2 2 2 3 2" xfId="16183" xr:uid="{00000000-0005-0000-0000-0000B2480000}"/>
    <cellStyle name="Normal 2 3 2 3 6 2 2 2 3 2 2" xfId="32479" xr:uid="{00000000-0005-0000-0000-0000B3480000}"/>
    <cellStyle name="Normal 2 3 2 3 6 2 2 2 3 3" xfId="24333" xr:uid="{00000000-0005-0000-0000-0000B4480000}"/>
    <cellStyle name="Normal 2 3 2 3 6 2 2 2 4" xfId="10884" xr:uid="{00000000-0005-0000-0000-0000B5480000}"/>
    <cellStyle name="Normal 2 3 2 3 6 2 2 2 4 2" xfId="27180" xr:uid="{00000000-0005-0000-0000-0000B6480000}"/>
    <cellStyle name="Normal 2 3 2 3 6 2 2 2 5" xfId="19034" xr:uid="{00000000-0005-0000-0000-0000B7480000}"/>
    <cellStyle name="Normal 2 3 2 3 6 2 2 3" xfId="3991" xr:uid="{00000000-0005-0000-0000-0000B8480000}"/>
    <cellStyle name="Normal 2 3 2 3 6 2 2 3 2" xfId="12137" xr:uid="{00000000-0005-0000-0000-0000B9480000}"/>
    <cellStyle name="Normal 2 3 2 3 6 2 2 3 2 2" xfId="28433" xr:uid="{00000000-0005-0000-0000-0000BA480000}"/>
    <cellStyle name="Normal 2 3 2 3 6 2 2 3 3" xfId="20287" xr:uid="{00000000-0005-0000-0000-0000BB480000}"/>
    <cellStyle name="Normal 2 3 2 3 6 2 2 4" xfId="6627" xr:uid="{00000000-0005-0000-0000-0000BC480000}"/>
    <cellStyle name="Normal 2 3 2 3 6 2 2 4 2" xfId="14773" xr:uid="{00000000-0005-0000-0000-0000BD480000}"/>
    <cellStyle name="Normal 2 3 2 3 6 2 2 4 2 2" xfId="31069" xr:uid="{00000000-0005-0000-0000-0000BE480000}"/>
    <cellStyle name="Normal 2 3 2 3 6 2 2 4 3" xfId="22923" xr:uid="{00000000-0005-0000-0000-0000BF480000}"/>
    <cellStyle name="Normal 2 3 2 3 6 2 2 5" xfId="9474" xr:uid="{00000000-0005-0000-0000-0000C0480000}"/>
    <cellStyle name="Normal 2 3 2 3 6 2 2 5 2" xfId="25770" xr:uid="{00000000-0005-0000-0000-0000C1480000}"/>
    <cellStyle name="Normal 2 3 2 3 6 2 2 6" xfId="17624" xr:uid="{00000000-0005-0000-0000-0000C2480000}"/>
    <cellStyle name="Normal 2 3 2 3 6 2 3" xfId="2033" xr:uid="{00000000-0005-0000-0000-0000C3480000}"/>
    <cellStyle name="Normal 2 3 2 3 6 2 3 2" xfId="4600" xr:uid="{00000000-0005-0000-0000-0000C4480000}"/>
    <cellStyle name="Normal 2 3 2 3 6 2 3 2 2" xfId="12746" xr:uid="{00000000-0005-0000-0000-0000C5480000}"/>
    <cellStyle name="Normal 2 3 2 3 6 2 3 2 2 2" xfId="29042" xr:uid="{00000000-0005-0000-0000-0000C6480000}"/>
    <cellStyle name="Normal 2 3 2 3 6 2 3 2 3" xfId="20896" xr:uid="{00000000-0005-0000-0000-0000C7480000}"/>
    <cellStyle name="Normal 2 3 2 3 6 2 3 3" xfId="7332" xr:uid="{00000000-0005-0000-0000-0000C8480000}"/>
    <cellStyle name="Normal 2 3 2 3 6 2 3 3 2" xfId="15478" xr:uid="{00000000-0005-0000-0000-0000C9480000}"/>
    <cellStyle name="Normal 2 3 2 3 6 2 3 3 2 2" xfId="31774" xr:uid="{00000000-0005-0000-0000-0000CA480000}"/>
    <cellStyle name="Normal 2 3 2 3 6 2 3 3 3" xfId="23628" xr:uid="{00000000-0005-0000-0000-0000CB480000}"/>
    <cellStyle name="Normal 2 3 2 3 6 2 3 4" xfId="10179" xr:uid="{00000000-0005-0000-0000-0000CC480000}"/>
    <cellStyle name="Normal 2 3 2 3 6 2 3 4 2" xfId="26475" xr:uid="{00000000-0005-0000-0000-0000CD480000}"/>
    <cellStyle name="Normal 2 3 2 3 6 2 3 5" xfId="18329" xr:uid="{00000000-0005-0000-0000-0000CE480000}"/>
    <cellStyle name="Normal 2 3 2 3 6 2 4" xfId="3382" xr:uid="{00000000-0005-0000-0000-0000CF480000}"/>
    <cellStyle name="Normal 2 3 2 3 6 2 4 2" xfId="11528" xr:uid="{00000000-0005-0000-0000-0000D0480000}"/>
    <cellStyle name="Normal 2 3 2 3 6 2 4 2 2" xfId="27824" xr:uid="{00000000-0005-0000-0000-0000D1480000}"/>
    <cellStyle name="Normal 2 3 2 3 6 2 4 3" xfId="19678" xr:uid="{00000000-0005-0000-0000-0000D2480000}"/>
    <cellStyle name="Normal 2 3 2 3 6 2 5" xfId="5922" xr:uid="{00000000-0005-0000-0000-0000D3480000}"/>
    <cellStyle name="Normal 2 3 2 3 6 2 5 2" xfId="14068" xr:uid="{00000000-0005-0000-0000-0000D4480000}"/>
    <cellStyle name="Normal 2 3 2 3 6 2 5 2 2" xfId="30364" xr:uid="{00000000-0005-0000-0000-0000D5480000}"/>
    <cellStyle name="Normal 2 3 2 3 6 2 5 3" xfId="22218" xr:uid="{00000000-0005-0000-0000-0000D6480000}"/>
    <cellStyle name="Normal 2 3 2 3 6 2 6" xfId="8769" xr:uid="{00000000-0005-0000-0000-0000D7480000}"/>
    <cellStyle name="Normal 2 3 2 3 6 2 6 2" xfId="25065" xr:uid="{00000000-0005-0000-0000-0000D8480000}"/>
    <cellStyle name="Normal 2 3 2 3 6 2 7" xfId="16919" xr:uid="{00000000-0005-0000-0000-0000D9480000}"/>
    <cellStyle name="Normal 2 3 2 3 6 3" xfId="984" xr:uid="{00000000-0005-0000-0000-0000DA480000}"/>
    <cellStyle name="Normal 2 3 2 3 6 3 2" xfId="2394" xr:uid="{00000000-0005-0000-0000-0000DB480000}"/>
    <cellStyle name="Normal 2 3 2 3 6 3 2 2" xfId="4913" xr:uid="{00000000-0005-0000-0000-0000DC480000}"/>
    <cellStyle name="Normal 2 3 2 3 6 3 2 2 2" xfId="13059" xr:uid="{00000000-0005-0000-0000-0000DD480000}"/>
    <cellStyle name="Normal 2 3 2 3 6 3 2 2 2 2" xfId="29355" xr:uid="{00000000-0005-0000-0000-0000DE480000}"/>
    <cellStyle name="Normal 2 3 2 3 6 3 2 2 3" xfId="21209" xr:uid="{00000000-0005-0000-0000-0000DF480000}"/>
    <cellStyle name="Normal 2 3 2 3 6 3 2 3" xfId="7693" xr:uid="{00000000-0005-0000-0000-0000E0480000}"/>
    <cellStyle name="Normal 2 3 2 3 6 3 2 3 2" xfId="15839" xr:uid="{00000000-0005-0000-0000-0000E1480000}"/>
    <cellStyle name="Normal 2 3 2 3 6 3 2 3 2 2" xfId="32135" xr:uid="{00000000-0005-0000-0000-0000E2480000}"/>
    <cellStyle name="Normal 2 3 2 3 6 3 2 3 3" xfId="23989" xr:uid="{00000000-0005-0000-0000-0000E3480000}"/>
    <cellStyle name="Normal 2 3 2 3 6 3 2 4" xfId="10540" xr:uid="{00000000-0005-0000-0000-0000E4480000}"/>
    <cellStyle name="Normal 2 3 2 3 6 3 2 4 2" xfId="26836" xr:uid="{00000000-0005-0000-0000-0000E5480000}"/>
    <cellStyle name="Normal 2 3 2 3 6 3 2 5" xfId="18690" xr:uid="{00000000-0005-0000-0000-0000E6480000}"/>
    <cellStyle name="Normal 2 3 2 3 6 3 3" xfId="3695" xr:uid="{00000000-0005-0000-0000-0000E7480000}"/>
    <cellStyle name="Normal 2 3 2 3 6 3 3 2" xfId="11841" xr:uid="{00000000-0005-0000-0000-0000E8480000}"/>
    <cellStyle name="Normal 2 3 2 3 6 3 3 2 2" xfId="28137" xr:uid="{00000000-0005-0000-0000-0000E9480000}"/>
    <cellStyle name="Normal 2 3 2 3 6 3 3 3" xfId="19991" xr:uid="{00000000-0005-0000-0000-0000EA480000}"/>
    <cellStyle name="Normal 2 3 2 3 6 3 4" xfId="6283" xr:uid="{00000000-0005-0000-0000-0000EB480000}"/>
    <cellStyle name="Normal 2 3 2 3 6 3 4 2" xfId="14429" xr:uid="{00000000-0005-0000-0000-0000EC480000}"/>
    <cellStyle name="Normal 2 3 2 3 6 3 4 2 2" xfId="30725" xr:uid="{00000000-0005-0000-0000-0000ED480000}"/>
    <cellStyle name="Normal 2 3 2 3 6 3 4 3" xfId="22579" xr:uid="{00000000-0005-0000-0000-0000EE480000}"/>
    <cellStyle name="Normal 2 3 2 3 6 3 5" xfId="9130" xr:uid="{00000000-0005-0000-0000-0000EF480000}"/>
    <cellStyle name="Normal 2 3 2 3 6 3 5 2" xfId="25426" xr:uid="{00000000-0005-0000-0000-0000F0480000}"/>
    <cellStyle name="Normal 2 3 2 3 6 3 6" xfId="17280" xr:uid="{00000000-0005-0000-0000-0000F1480000}"/>
    <cellStyle name="Normal 2 3 2 3 6 4" xfId="1689" xr:uid="{00000000-0005-0000-0000-0000F2480000}"/>
    <cellStyle name="Normal 2 3 2 3 6 4 2" xfId="4304" xr:uid="{00000000-0005-0000-0000-0000F3480000}"/>
    <cellStyle name="Normal 2 3 2 3 6 4 2 2" xfId="12450" xr:uid="{00000000-0005-0000-0000-0000F4480000}"/>
    <cellStyle name="Normal 2 3 2 3 6 4 2 2 2" xfId="28746" xr:uid="{00000000-0005-0000-0000-0000F5480000}"/>
    <cellStyle name="Normal 2 3 2 3 6 4 2 3" xfId="20600" xr:uid="{00000000-0005-0000-0000-0000F6480000}"/>
    <cellStyle name="Normal 2 3 2 3 6 4 3" xfId="6988" xr:uid="{00000000-0005-0000-0000-0000F7480000}"/>
    <cellStyle name="Normal 2 3 2 3 6 4 3 2" xfId="15134" xr:uid="{00000000-0005-0000-0000-0000F8480000}"/>
    <cellStyle name="Normal 2 3 2 3 6 4 3 2 2" xfId="31430" xr:uid="{00000000-0005-0000-0000-0000F9480000}"/>
    <cellStyle name="Normal 2 3 2 3 6 4 3 3" xfId="23284" xr:uid="{00000000-0005-0000-0000-0000FA480000}"/>
    <cellStyle name="Normal 2 3 2 3 6 4 4" xfId="9835" xr:uid="{00000000-0005-0000-0000-0000FB480000}"/>
    <cellStyle name="Normal 2 3 2 3 6 4 4 2" xfId="26131" xr:uid="{00000000-0005-0000-0000-0000FC480000}"/>
    <cellStyle name="Normal 2 3 2 3 6 4 5" xfId="17985" xr:uid="{00000000-0005-0000-0000-0000FD480000}"/>
    <cellStyle name="Normal 2 3 2 3 6 5" xfId="3086" xr:uid="{00000000-0005-0000-0000-0000FE480000}"/>
    <cellStyle name="Normal 2 3 2 3 6 5 2" xfId="11232" xr:uid="{00000000-0005-0000-0000-0000FF480000}"/>
    <cellStyle name="Normal 2 3 2 3 6 5 2 2" xfId="27528" xr:uid="{00000000-0005-0000-0000-000000490000}"/>
    <cellStyle name="Normal 2 3 2 3 6 5 3" xfId="19382" xr:uid="{00000000-0005-0000-0000-000001490000}"/>
    <cellStyle name="Normal 2 3 2 3 6 6" xfId="5578" xr:uid="{00000000-0005-0000-0000-000002490000}"/>
    <cellStyle name="Normal 2 3 2 3 6 6 2" xfId="13724" xr:uid="{00000000-0005-0000-0000-000003490000}"/>
    <cellStyle name="Normal 2 3 2 3 6 6 2 2" xfId="30020" xr:uid="{00000000-0005-0000-0000-000004490000}"/>
    <cellStyle name="Normal 2 3 2 3 6 6 3" xfId="21874" xr:uid="{00000000-0005-0000-0000-000005490000}"/>
    <cellStyle name="Normal 2 3 2 3 6 7" xfId="8425" xr:uid="{00000000-0005-0000-0000-000006490000}"/>
    <cellStyle name="Normal 2 3 2 3 6 7 2" xfId="24721" xr:uid="{00000000-0005-0000-0000-000007490000}"/>
    <cellStyle name="Normal 2 3 2 3 6 8" xfId="16575" xr:uid="{00000000-0005-0000-0000-000008490000}"/>
    <cellStyle name="Normal 2 3 2 3 7" xfId="368" xr:uid="{00000000-0005-0000-0000-000009490000}"/>
    <cellStyle name="Normal 2 3 2 3 7 2" xfId="1074" xr:uid="{00000000-0005-0000-0000-00000A490000}"/>
    <cellStyle name="Normal 2 3 2 3 7 2 2" xfId="2484" xr:uid="{00000000-0005-0000-0000-00000B490000}"/>
    <cellStyle name="Normal 2 3 2 3 7 2 2 2" xfId="4987" xr:uid="{00000000-0005-0000-0000-00000C490000}"/>
    <cellStyle name="Normal 2 3 2 3 7 2 2 2 2" xfId="13133" xr:uid="{00000000-0005-0000-0000-00000D490000}"/>
    <cellStyle name="Normal 2 3 2 3 7 2 2 2 2 2" xfId="29429" xr:uid="{00000000-0005-0000-0000-00000E490000}"/>
    <cellStyle name="Normal 2 3 2 3 7 2 2 2 3" xfId="21283" xr:uid="{00000000-0005-0000-0000-00000F490000}"/>
    <cellStyle name="Normal 2 3 2 3 7 2 2 3" xfId="7783" xr:uid="{00000000-0005-0000-0000-000010490000}"/>
    <cellStyle name="Normal 2 3 2 3 7 2 2 3 2" xfId="15929" xr:uid="{00000000-0005-0000-0000-000011490000}"/>
    <cellStyle name="Normal 2 3 2 3 7 2 2 3 2 2" xfId="32225" xr:uid="{00000000-0005-0000-0000-000012490000}"/>
    <cellStyle name="Normal 2 3 2 3 7 2 2 3 3" xfId="24079" xr:uid="{00000000-0005-0000-0000-000013490000}"/>
    <cellStyle name="Normal 2 3 2 3 7 2 2 4" xfId="10630" xr:uid="{00000000-0005-0000-0000-000014490000}"/>
    <cellStyle name="Normal 2 3 2 3 7 2 2 4 2" xfId="26926" xr:uid="{00000000-0005-0000-0000-000015490000}"/>
    <cellStyle name="Normal 2 3 2 3 7 2 2 5" xfId="18780" xr:uid="{00000000-0005-0000-0000-000016490000}"/>
    <cellStyle name="Normal 2 3 2 3 7 2 3" xfId="3769" xr:uid="{00000000-0005-0000-0000-000017490000}"/>
    <cellStyle name="Normal 2 3 2 3 7 2 3 2" xfId="11915" xr:uid="{00000000-0005-0000-0000-000018490000}"/>
    <cellStyle name="Normal 2 3 2 3 7 2 3 2 2" xfId="28211" xr:uid="{00000000-0005-0000-0000-000019490000}"/>
    <cellStyle name="Normal 2 3 2 3 7 2 3 3" xfId="20065" xr:uid="{00000000-0005-0000-0000-00001A490000}"/>
    <cellStyle name="Normal 2 3 2 3 7 2 4" xfId="6373" xr:uid="{00000000-0005-0000-0000-00001B490000}"/>
    <cellStyle name="Normal 2 3 2 3 7 2 4 2" xfId="14519" xr:uid="{00000000-0005-0000-0000-00001C490000}"/>
    <cellStyle name="Normal 2 3 2 3 7 2 4 2 2" xfId="30815" xr:uid="{00000000-0005-0000-0000-00001D490000}"/>
    <cellStyle name="Normal 2 3 2 3 7 2 4 3" xfId="22669" xr:uid="{00000000-0005-0000-0000-00001E490000}"/>
    <cellStyle name="Normal 2 3 2 3 7 2 5" xfId="9220" xr:uid="{00000000-0005-0000-0000-00001F490000}"/>
    <cellStyle name="Normal 2 3 2 3 7 2 5 2" xfId="25516" xr:uid="{00000000-0005-0000-0000-000020490000}"/>
    <cellStyle name="Normal 2 3 2 3 7 2 6" xfId="17370" xr:uid="{00000000-0005-0000-0000-000021490000}"/>
    <cellStyle name="Normal 2 3 2 3 7 3" xfId="1779" xr:uid="{00000000-0005-0000-0000-000022490000}"/>
    <cellStyle name="Normal 2 3 2 3 7 3 2" xfId="4378" xr:uid="{00000000-0005-0000-0000-000023490000}"/>
    <cellStyle name="Normal 2 3 2 3 7 3 2 2" xfId="12524" xr:uid="{00000000-0005-0000-0000-000024490000}"/>
    <cellStyle name="Normal 2 3 2 3 7 3 2 2 2" xfId="28820" xr:uid="{00000000-0005-0000-0000-000025490000}"/>
    <cellStyle name="Normal 2 3 2 3 7 3 2 3" xfId="20674" xr:uid="{00000000-0005-0000-0000-000026490000}"/>
    <cellStyle name="Normal 2 3 2 3 7 3 3" xfId="7078" xr:uid="{00000000-0005-0000-0000-000027490000}"/>
    <cellStyle name="Normal 2 3 2 3 7 3 3 2" xfId="15224" xr:uid="{00000000-0005-0000-0000-000028490000}"/>
    <cellStyle name="Normal 2 3 2 3 7 3 3 2 2" xfId="31520" xr:uid="{00000000-0005-0000-0000-000029490000}"/>
    <cellStyle name="Normal 2 3 2 3 7 3 3 3" xfId="23374" xr:uid="{00000000-0005-0000-0000-00002A490000}"/>
    <cellStyle name="Normal 2 3 2 3 7 3 4" xfId="9925" xr:uid="{00000000-0005-0000-0000-00002B490000}"/>
    <cellStyle name="Normal 2 3 2 3 7 3 4 2" xfId="26221" xr:uid="{00000000-0005-0000-0000-00002C490000}"/>
    <cellStyle name="Normal 2 3 2 3 7 3 5" xfId="18075" xr:uid="{00000000-0005-0000-0000-00002D490000}"/>
    <cellStyle name="Normal 2 3 2 3 7 4" xfId="3160" xr:uid="{00000000-0005-0000-0000-00002E490000}"/>
    <cellStyle name="Normal 2 3 2 3 7 4 2" xfId="11306" xr:uid="{00000000-0005-0000-0000-00002F490000}"/>
    <cellStyle name="Normal 2 3 2 3 7 4 2 2" xfId="27602" xr:uid="{00000000-0005-0000-0000-000030490000}"/>
    <cellStyle name="Normal 2 3 2 3 7 4 3" xfId="19456" xr:uid="{00000000-0005-0000-0000-000031490000}"/>
    <cellStyle name="Normal 2 3 2 3 7 5" xfId="5668" xr:uid="{00000000-0005-0000-0000-000032490000}"/>
    <cellStyle name="Normal 2 3 2 3 7 5 2" xfId="13814" xr:uid="{00000000-0005-0000-0000-000033490000}"/>
    <cellStyle name="Normal 2 3 2 3 7 5 2 2" xfId="30110" xr:uid="{00000000-0005-0000-0000-000034490000}"/>
    <cellStyle name="Normal 2 3 2 3 7 5 3" xfId="21964" xr:uid="{00000000-0005-0000-0000-000035490000}"/>
    <cellStyle name="Normal 2 3 2 3 7 6" xfId="8515" xr:uid="{00000000-0005-0000-0000-000036490000}"/>
    <cellStyle name="Normal 2 3 2 3 7 6 2" xfId="24811" xr:uid="{00000000-0005-0000-0000-000037490000}"/>
    <cellStyle name="Normal 2 3 2 3 7 7" xfId="16665" xr:uid="{00000000-0005-0000-0000-000038490000}"/>
    <cellStyle name="Normal 2 3 2 3 8" xfId="730" xr:uid="{00000000-0005-0000-0000-000039490000}"/>
    <cellStyle name="Normal 2 3 2 3 8 2" xfId="2140" xr:uid="{00000000-0005-0000-0000-00003A490000}"/>
    <cellStyle name="Normal 2 3 2 3 8 2 2" xfId="4691" xr:uid="{00000000-0005-0000-0000-00003B490000}"/>
    <cellStyle name="Normal 2 3 2 3 8 2 2 2" xfId="12837" xr:uid="{00000000-0005-0000-0000-00003C490000}"/>
    <cellStyle name="Normal 2 3 2 3 8 2 2 2 2" xfId="29133" xr:uid="{00000000-0005-0000-0000-00003D490000}"/>
    <cellStyle name="Normal 2 3 2 3 8 2 2 3" xfId="20987" xr:uid="{00000000-0005-0000-0000-00003E490000}"/>
    <cellStyle name="Normal 2 3 2 3 8 2 3" xfId="7439" xr:uid="{00000000-0005-0000-0000-00003F490000}"/>
    <cellStyle name="Normal 2 3 2 3 8 2 3 2" xfId="15585" xr:uid="{00000000-0005-0000-0000-000040490000}"/>
    <cellStyle name="Normal 2 3 2 3 8 2 3 2 2" xfId="31881" xr:uid="{00000000-0005-0000-0000-000041490000}"/>
    <cellStyle name="Normal 2 3 2 3 8 2 3 3" xfId="23735" xr:uid="{00000000-0005-0000-0000-000042490000}"/>
    <cellStyle name="Normal 2 3 2 3 8 2 4" xfId="10286" xr:uid="{00000000-0005-0000-0000-000043490000}"/>
    <cellStyle name="Normal 2 3 2 3 8 2 4 2" xfId="26582" xr:uid="{00000000-0005-0000-0000-000044490000}"/>
    <cellStyle name="Normal 2 3 2 3 8 2 5" xfId="18436" xr:uid="{00000000-0005-0000-0000-000045490000}"/>
    <cellStyle name="Normal 2 3 2 3 8 3" xfId="3473" xr:uid="{00000000-0005-0000-0000-000046490000}"/>
    <cellStyle name="Normal 2 3 2 3 8 3 2" xfId="11619" xr:uid="{00000000-0005-0000-0000-000047490000}"/>
    <cellStyle name="Normal 2 3 2 3 8 3 2 2" xfId="27915" xr:uid="{00000000-0005-0000-0000-000048490000}"/>
    <cellStyle name="Normal 2 3 2 3 8 3 3" xfId="19769" xr:uid="{00000000-0005-0000-0000-000049490000}"/>
    <cellStyle name="Normal 2 3 2 3 8 4" xfId="6029" xr:uid="{00000000-0005-0000-0000-00004A490000}"/>
    <cellStyle name="Normal 2 3 2 3 8 4 2" xfId="14175" xr:uid="{00000000-0005-0000-0000-00004B490000}"/>
    <cellStyle name="Normal 2 3 2 3 8 4 2 2" xfId="30471" xr:uid="{00000000-0005-0000-0000-00004C490000}"/>
    <cellStyle name="Normal 2 3 2 3 8 4 3" xfId="22325" xr:uid="{00000000-0005-0000-0000-00004D490000}"/>
    <cellStyle name="Normal 2 3 2 3 8 5" xfId="8876" xr:uid="{00000000-0005-0000-0000-00004E490000}"/>
    <cellStyle name="Normal 2 3 2 3 8 5 2" xfId="25172" xr:uid="{00000000-0005-0000-0000-00004F490000}"/>
    <cellStyle name="Normal 2 3 2 3 8 6" xfId="17026" xr:uid="{00000000-0005-0000-0000-000050490000}"/>
    <cellStyle name="Normal 2 3 2 3 9" xfId="1435" xr:uid="{00000000-0005-0000-0000-000051490000}"/>
    <cellStyle name="Normal 2 3 2 3 9 2" xfId="4082" xr:uid="{00000000-0005-0000-0000-000052490000}"/>
    <cellStyle name="Normal 2 3 2 3 9 2 2" xfId="12228" xr:uid="{00000000-0005-0000-0000-000053490000}"/>
    <cellStyle name="Normal 2 3 2 3 9 2 2 2" xfId="28524" xr:uid="{00000000-0005-0000-0000-000054490000}"/>
    <cellStyle name="Normal 2 3 2 3 9 2 3" xfId="20378" xr:uid="{00000000-0005-0000-0000-000055490000}"/>
    <cellStyle name="Normal 2 3 2 3 9 3" xfId="6734" xr:uid="{00000000-0005-0000-0000-000056490000}"/>
    <cellStyle name="Normal 2 3 2 3 9 3 2" xfId="14880" xr:uid="{00000000-0005-0000-0000-000057490000}"/>
    <cellStyle name="Normal 2 3 2 3 9 3 2 2" xfId="31176" xr:uid="{00000000-0005-0000-0000-000058490000}"/>
    <cellStyle name="Normal 2 3 2 3 9 3 3" xfId="23030" xr:uid="{00000000-0005-0000-0000-000059490000}"/>
    <cellStyle name="Normal 2 3 2 3 9 4" xfId="9581" xr:uid="{00000000-0005-0000-0000-00005A490000}"/>
    <cellStyle name="Normal 2 3 2 3 9 4 2" xfId="25877" xr:uid="{00000000-0005-0000-0000-00005B490000}"/>
    <cellStyle name="Normal 2 3 2 3 9 5" xfId="17731" xr:uid="{00000000-0005-0000-0000-00005C490000}"/>
    <cellStyle name="Normal 2 3 2 4" xfId="35" xr:uid="{00000000-0005-0000-0000-00005D490000}"/>
    <cellStyle name="Normal 2 3 2 4 10" xfId="5335" xr:uid="{00000000-0005-0000-0000-00005E490000}"/>
    <cellStyle name="Normal 2 3 2 4 10 2" xfId="13481" xr:uid="{00000000-0005-0000-0000-00005F490000}"/>
    <cellStyle name="Normal 2 3 2 4 10 2 2" xfId="29777" xr:uid="{00000000-0005-0000-0000-000060490000}"/>
    <cellStyle name="Normal 2 3 2 4 10 3" xfId="21631" xr:uid="{00000000-0005-0000-0000-000061490000}"/>
    <cellStyle name="Normal 2 3 2 4 11" xfId="8182" xr:uid="{00000000-0005-0000-0000-000062490000}"/>
    <cellStyle name="Normal 2 3 2 4 11 2" xfId="24478" xr:uid="{00000000-0005-0000-0000-000063490000}"/>
    <cellStyle name="Normal 2 3 2 4 12" xfId="16332" xr:uid="{00000000-0005-0000-0000-000064490000}"/>
    <cellStyle name="Normal 2 3 2 4 2" xfId="79" xr:uid="{00000000-0005-0000-0000-000065490000}"/>
    <cellStyle name="Normal 2 3 2 4 2 10" xfId="8226" xr:uid="{00000000-0005-0000-0000-000066490000}"/>
    <cellStyle name="Normal 2 3 2 4 2 10 2" xfId="24522" xr:uid="{00000000-0005-0000-0000-000067490000}"/>
    <cellStyle name="Normal 2 3 2 4 2 11" xfId="16376" xr:uid="{00000000-0005-0000-0000-000068490000}"/>
    <cellStyle name="Normal 2 3 2 4 2 2" xfId="169" xr:uid="{00000000-0005-0000-0000-000069490000}"/>
    <cellStyle name="Normal 2 3 2 4 2 2 2" xfId="513" xr:uid="{00000000-0005-0000-0000-00006A490000}"/>
    <cellStyle name="Normal 2 3 2 4 2 2 2 2" xfId="1219" xr:uid="{00000000-0005-0000-0000-00006B490000}"/>
    <cellStyle name="Normal 2 3 2 4 2 2 2 2 2" xfId="2629" xr:uid="{00000000-0005-0000-0000-00006C490000}"/>
    <cellStyle name="Normal 2 3 2 4 2 2 2 2 2 2" xfId="5106" xr:uid="{00000000-0005-0000-0000-00006D490000}"/>
    <cellStyle name="Normal 2 3 2 4 2 2 2 2 2 2 2" xfId="13252" xr:uid="{00000000-0005-0000-0000-00006E490000}"/>
    <cellStyle name="Normal 2 3 2 4 2 2 2 2 2 2 2 2" xfId="29548" xr:uid="{00000000-0005-0000-0000-00006F490000}"/>
    <cellStyle name="Normal 2 3 2 4 2 2 2 2 2 2 3" xfId="21402" xr:uid="{00000000-0005-0000-0000-000070490000}"/>
    <cellStyle name="Normal 2 3 2 4 2 2 2 2 2 3" xfId="7928" xr:uid="{00000000-0005-0000-0000-000071490000}"/>
    <cellStyle name="Normal 2 3 2 4 2 2 2 2 2 3 2" xfId="16074" xr:uid="{00000000-0005-0000-0000-000072490000}"/>
    <cellStyle name="Normal 2 3 2 4 2 2 2 2 2 3 2 2" xfId="32370" xr:uid="{00000000-0005-0000-0000-000073490000}"/>
    <cellStyle name="Normal 2 3 2 4 2 2 2 2 2 3 3" xfId="24224" xr:uid="{00000000-0005-0000-0000-000074490000}"/>
    <cellStyle name="Normal 2 3 2 4 2 2 2 2 2 4" xfId="10775" xr:uid="{00000000-0005-0000-0000-000075490000}"/>
    <cellStyle name="Normal 2 3 2 4 2 2 2 2 2 4 2" xfId="27071" xr:uid="{00000000-0005-0000-0000-000076490000}"/>
    <cellStyle name="Normal 2 3 2 4 2 2 2 2 2 5" xfId="18925" xr:uid="{00000000-0005-0000-0000-000077490000}"/>
    <cellStyle name="Normal 2 3 2 4 2 2 2 2 3" xfId="3888" xr:uid="{00000000-0005-0000-0000-000078490000}"/>
    <cellStyle name="Normal 2 3 2 4 2 2 2 2 3 2" xfId="12034" xr:uid="{00000000-0005-0000-0000-000079490000}"/>
    <cellStyle name="Normal 2 3 2 4 2 2 2 2 3 2 2" xfId="28330" xr:uid="{00000000-0005-0000-0000-00007A490000}"/>
    <cellStyle name="Normal 2 3 2 4 2 2 2 2 3 3" xfId="20184" xr:uid="{00000000-0005-0000-0000-00007B490000}"/>
    <cellStyle name="Normal 2 3 2 4 2 2 2 2 4" xfId="6518" xr:uid="{00000000-0005-0000-0000-00007C490000}"/>
    <cellStyle name="Normal 2 3 2 4 2 2 2 2 4 2" xfId="14664" xr:uid="{00000000-0005-0000-0000-00007D490000}"/>
    <cellStyle name="Normal 2 3 2 4 2 2 2 2 4 2 2" xfId="30960" xr:uid="{00000000-0005-0000-0000-00007E490000}"/>
    <cellStyle name="Normal 2 3 2 4 2 2 2 2 4 3" xfId="22814" xr:uid="{00000000-0005-0000-0000-00007F490000}"/>
    <cellStyle name="Normal 2 3 2 4 2 2 2 2 5" xfId="9365" xr:uid="{00000000-0005-0000-0000-000080490000}"/>
    <cellStyle name="Normal 2 3 2 4 2 2 2 2 5 2" xfId="25661" xr:uid="{00000000-0005-0000-0000-000081490000}"/>
    <cellStyle name="Normal 2 3 2 4 2 2 2 2 6" xfId="17515" xr:uid="{00000000-0005-0000-0000-000082490000}"/>
    <cellStyle name="Normal 2 3 2 4 2 2 2 3" xfId="1924" xr:uid="{00000000-0005-0000-0000-000083490000}"/>
    <cellStyle name="Normal 2 3 2 4 2 2 2 3 2" xfId="4497" xr:uid="{00000000-0005-0000-0000-000084490000}"/>
    <cellStyle name="Normal 2 3 2 4 2 2 2 3 2 2" xfId="12643" xr:uid="{00000000-0005-0000-0000-000085490000}"/>
    <cellStyle name="Normal 2 3 2 4 2 2 2 3 2 2 2" xfId="28939" xr:uid="{00000000-0005-0000-0000-000086490000}"/>
    <cellStyle name="Normal 2 3 2 4 2 2 2 3 2 3" xfId="20793" xr:uid="{00000000-0005-0000-0000-000087490000}"/>
    <cellStyle name="Normal 2 3 2 4 2 2 2 3 3" xfId="7223" xr:uid="{00000000-0005-0000-0000-000088490000}"/>
    <cellStyle name="Normal 2 3 2 4 2 2 2 3 3 2" xfId="15369" xr:uid="{00000000-0005-0000-0000-000089490000}"/>
    <cellStyle name="Normal 2 3 2 4 2 2 2 3 3 2 2" xfId="31665" xr:uid="{00000000-0005-0000-0000-00008A490000}"/>
    <cellStyle name="Normal 2 3 2 4 2 2 2 3 3 3" xfId="23519" xr:uid="{00000000-0005-0000-0000-00008B490000}"/>
    <cellStyle name="Normal 2 3 2 4 2 2 2 3 4" xfId="10070" xr:uid="{00000000-0005-0000-0000-00008C490000}"/>
    <cellStyle name="Normal 2 3 2 4 2 2 2 3 4 2" xfId="26366" xr:uid="{00000000-0005-0000-0000-00008D490000}"/>
    <cellStyle name="Normal 2 3 2 4 2 2 2 3 5" xfId="18220" xr:uid="{00000000-0005-0000-0000-00008E490000}"/>
    <cellStyle name="Normal 2 3 2 4 2 2 2 4" xfId="3279" xr:uid="{00000000-0005-0000-0000-00008F490000}"/>
    <cellStyle name="Normal 2 3 2 4 2 2 2 4 2" xfId="11425" xr:uid="{00000000-0005-0000-0000-000090490000}"/>
    <cellStyle name="Normal 2 3 2 4 2 2 2 4 2 2" xfId="27721" xr:uid="{00000000-0005-0000-0000-000091490000}"/>
    <cellStyle name="Normal 2 3 2 4 2 2 2 4 3" xfId="19575" xr:uid="{00000000-0005-0000-0000-000092490000}"/>
    <cellStyle name="Normal 2 3 2 4 2 2 2 5" xfId="5813" xr:uid="{00000000-0005-0000-0000-000093490000}"/>
    <cellStyle name="Normal 2 3 2 4 2 2 2 5 2" xfId="13959" xr:uid="{00000000-0005-0000-0000-000094490000}"/>
    <cellStyle name="Normal 2 3 2 4 2 2 2 5 2 2" xfId="30255" xr:uid="{00000000-0005-0000-0000-000095490000}"/>
    <cellStyle name="Normal 2 3 2 4 2 2 2 5 3" xfId="22109" xr:uid="{00000000-0005-0000-0000-000096490000}"/>
    <cellStyle name="Normal 2 3 2 4 2 2 2 6" xfId="8660" xr:uid="{00000000-0005-0000-0000-000097490000}"/>
    <cellStyle name="Normal 2 3 2 4 2 2 2 6 2" xfId="24956" xr:uid="{00000000-0005-0000-0000-000098490000}"/>
    <cellStyle name="Normal 2 3 2 4 2 2 2 7" xfId="16810" xr:uid="{00000000-0005-0000-0000-000099490000}"/>
    <cellStyle name="Normal 2 3 2 4 2 2 3" xfId="875" xr:uid="{00000000-0005-0000-0000-00009A490000}"/>
    <cellStyle name="Normal 2 3 2 4 2 2 3 2" xfId="2285" xr:uid="{00000000-0005-0000-0000-00009B490000}"/>
    <cellStyle name="Normal 2 3 2 4 2 2 3 2 2" xfId="4810" xr:uid="{00000000-0005-0000-0000-00009C490000}"/>
    <cellStyle name="Normal 2 3 2 4 2 2 3 2 2 2" xfId="12956" xr:uid="{00000000-0005-0000-0000-00009D490000}"/>
    <cellStyle name="Normal 2 3 2 4 2 2 3 2 2 2 2" xfId="29252" xr:uid="{00000000-0005-0000-0000-00009E490000}"/>
    <cellStyle name="Normal 2 3 2 4 2 2 3 2 2 3" xfId="21106" xr:uid="{00000000-0005-0000-0000-00009F490000}"/>
    <cellStyle name="Normal 2 3 2 4 2 2 3 2 3" xfId="7584" xr:uid="{00000000-0005-0000-0000-0000A0490000}"/>
    <cellStyle name="Normal 2 3 2 4 2 2 3 2 3 2" xfId="15730" xr:uid="{00000000-0005-0000-0000-0000A1490000}"/>
    <cellStyle name="Normal 2 3 2 4 2 2 3 2 3 2 2" xfId="32026" xr:uid="{00000000-0005-0000-0000-0000A2490000}"/>
    <cellStyle name="Normal 2 3 2 4 2 2 3 2 3 3" xfId="23880" xr:uid="{00000000-0005-0000-0000-0000A3490000}"/>
    <cellStyle name="Normal 2 3 2 4 2 2 3 2 4" xfId="10431" xr:uid="{00000000-0005-0000-0000-0000A4490000}"/>
    <cellStyle name="Normal 2 3 2 4 2 2 3 2 4 2" xfId="26727" xr:uid="{00000000-0005-0000-0000-0000A5490000}"/>
    <cellStyle name="Normal 2 3 2 4 2 2 3 2 5" xfId="18581" xr:uid="{00000000-0005-0000-0000-0000A6490000}"/>
    <cellStyle name="Normal 2 3 2 4 2 2 3 3" xfId="3592" xr:uid="{00000000-0005-0000-0000-0000A7490000}"/>
    <cellStyle name="Normal 2 3 2 4 2 2 3 3 2" xfId="11738" xr:uid="{00000000-0005-0000-0000-0000A8490000}"/>
    <cellStyle name="Normal 2 3 2 4 2 2 3 3 2 2" xfId="28034" xr:uid="{00000000-0005-0000-0000-0000A9490000}"/>
    <cellStyle name="Normal 2 3 2 4 2 2 3 3 3" xfId="19888" xr:uid="{00000000-0005-0000-0000-0000AA490000}"/>
    <cellStyle name="Normal 2 3 2 4 2 2 3 4" xfId="6174" xr:uid="{00000000-0005-0000-0000-0000AB490000}"/>
    <cellStyle name="Normal 2 3 2 4 2 2 3 4 2" xfId="14320" xr:uid="{00000000-0005-0000-0000-0000AC490000}"/>
    <cellStyle name="Normal 2 3 2 4 2 2 3 4 2 2" xfId="30616" xr:uid="{00000000-0005-0000-0000-0000AD490000}"/>
    <cellStyle name="Normal 2 3 2 4 2 2 3 4 3" xfId="22470" xr:uid="{00000000-0005-0000-0000-0000AE490000}"/>
    <cellStyle name="Normal 2 3 2 4 2 2 3 5" xfId="9021" xr:uid="{00000000-0005-0000-0000-0000AF490000}"/>
    <cellStyle name="Normal 2 3 2 4 2 2 3 5 2" xfId="25317" xr:uid="{00000000-0005-0000-0000-0000B0490000}"/>
    <cellStyle name="Normal 2 3 2 4 2 2 3 6" xfId="17171" xr:uid="{00000000-0005-0000-0000-0000B1490000}"/>
    <cellStyle name="Normal 2 3 2 4 2 2 4" xfId="1580" xr:uid="{00000000-0005-0000-0000-0000B2490000}"/>
    <cellStyle name="Normal 2 3 2 4 2 2 4 2" xfId="4201" xr:uid="{00000000-0005-0000-0000-0000B3490000}"/>
    <cellStyle name="Normal 2 3 2 4 2 2 4 2 2" xfId="12347" xr:uid="{00000000-0005-0000-0000-0000B4490000}"/>
    <cellStyle name="Normal 2 3 2 4 2 2 4 2 2 2" xfId="28643" xr:uid="{00000000-0005-0000-0000-0000B5490000}"/>
    <cellStyle name="Normal 2 3 2 4 2 2 4 2 3" xfId="20497" xr:uid="{00000000-0005-0000-0000-0000B6490000}"/>
    <cellStyle name="Normal 2 3 2 4 2 2 4 3" xfId="6879" xr:uid="{00000000-0005-0000-0000-0000B7490000}"/>
    <cellStyle name="Normal 2 3 2 4 2 2 4 3 2" xfId="15025" xr:uid="{00000000-0005-0000-0000-0000B8490000}"/>
    <cellStyle name="Normal 2 3 2 4 2 2 4 3 2 2" xfId="31321" xr:uid="{00000000-0005-0000-0000-0000B9490000}"/>
    <cellStyle name="Normal 2 3 2 4 2 2 4 3 3" xfId="23175" xr:uid="{00000000-0005-0000-0000-0000BA490000}"/>
    <cellStyle name="Normal 2 3 2 4 2 2 4 4" xfId="9726" xr:uid="{00000000-0005-0000-0000-0000BB490000}"/>
    <cellStyle name="Normal 2 3 2 4 2 2 4 4 2" xfId="26022" xr:uid="{00000000-0005-0000-0000-0000BC490000}"/>
    <cellStyle name="Normal 2 3 2 4 2 2 4 5" xfId="17876" xr:uid="{00000000-0005-0000-0000-0000BD490000}"/>
    <cellStyle name="Normal 2 3 2 4 2 2 5" xfId="2983" xr:uid="{00000000-0005-0000-0000-0000BE490000}"/>
    <cellStyle name="Normal 2 3 2 4 2 2 5 2" xfId="11129" xr:uid="{00000000-0005-0000-0000-0000BF490000}"/>
    <cellStyle name="Normal 2 3 2 4 2 2 5 2 2" xfId="27425" xr:uid="{00000000-0005-0000-0000-0000C0490000}"/>
    <cellStyle name="Normal 2 3 2 4 2 2 5 3" xfId="19279" xr:uid="{00000000-0005-0000-0000-0000C1490000}"/>
    <cellStyle name="Normal 2 3 2 4 2 2 6" xfId="5469" xr:uid="{00000000-0005-0000-0000-0000C2490000}"/>
    <cellStyle name="Normal 2 3 2 4 2 2 6 2" xfId="13615" xr:uid="{00000000-0005-0000-0000-0000C3490000}"/>
    <cellStyle name="Normal 2 3 2 4 2 2 6 2 2" xfId="29911" xr:uid="{00000000-0005-0000-0000-0000C4490000}"/>
    <cellStyle name="Normal 2 3 2 4 2 2 6 3" xfId="21765" xr:uid="{00000000-0005-0000-0000-0000C5490000}"/>
    <cellStyle name="Normal 2 3 2 4 2 2 7" xfId="8316" xr:uid="{00000000-0005-0000-0000-0000C6490000}"/>
    <cellStyle name="Normal 2 3 2 4 2 2 7 2" xfId="24612" xr:uid="{00000000-0005-0000-0000-0000C7490000}"/>
    <cellStyle name="Normal 2 3 2 4 2 2 8" xfId="16466" xr:uid="{00000000-0005-0000-0000-0000C8490000}"/>
    <cellStyle name="Normal 2 3 2 4 2 3" xfId="246" xr:uid="{00000000-0005-0000-0000-0000C9490000}"/>
    <cellStyle name="Normal 2 3 2 4 2 3 2" xfId="590" xr:uid="{00000000-0005-0000-0000-0000CA490000}"/>
    <cellStyle name="Normal 2 3 2 4 2 3 2 2" xfId="1296" xr:uid="{00000000-0005-0000-0000-0000CB490000}"/>
    <cellStyle name="Normal 2 3 2 4 2 3 2 2 2" xfId="2706" xr:uid="{00000000-0005-0000-0000-0000CC490000}"/>
    <cellStyle name="Normal 2 3 2 4 2 3 2 2 2 2" xfId="5180" xr:uid="{00000000-0005-0000-0000-0000CD490000}"/>
    <cellStyle name="Normal 2 3 2 4 2 3 2 2 2 2 2" xfId="13326" xr:uid="{00000000-0005-0000-0000-0000CE490000}"/>
    <cellStyle name="Normal 2 3 2 4 2 3 2 2 2 2 2 2" xfId="29622" xr:uid="{00000000-0005-0000-0000-0000CF490000}"/>
    <cellStyle name="Normal 2 3 2 4 2 3 2 2 2 2 3" xfId="21476" xr:uid="{00000000-0005-0000-0000-0000D0490000}"/>
    <cellStyle name="Normal 2 3 2 4 2 3 2 2 2 3" xfId="8005" xr:uid="{00000000-0005-0000-0000-0000D1490000}"/>
    <cellStyle name="Normal 2 3 2 4 2 3 2 2 2 3 2" xfId="16151" xr:uid="{00000000-0005-0000-0000-0000D2490000}"/>
    <cellStyle name="Normal 2 3 2 4 2 3 2 2 2 3 2 2" xfId="32447" xr:uid="{00000000-0005-0000-0000-0000D3490000}"/>
    <cellStyle name="Normal 2 3 2 4 2 3 2 2 2 3 3" xfId="24301" xr:uid="{00000000-0005-0000-0000-0000D4490000}"/>
    <cellStyle name="Normal 2 3 2 4 2 3 2 2 2 4" xfId="10852" xr:uid="{00000000-0005-0000-0000-0000D5490000}"/>
    <cellStyle name="Normal 2 3 2 4 2 3 2 2 2 4 2" xfId="27148" xr:uid="{00000000-0005-0000-0000-0000D6490000}"/>
    <cellStyle name="Normal 2 3 2 4 2 3 2 2 2 5" xfId="19002" xr:uid="{00000000-0005-0000-0000-0000D7490000}"/>
    <cellStyle name="Normal 2 3 2 4 2 3 2 2 3" xfId="3962" xr:uid="{00000000-0005-0000-0000-0000D8490000}"/>
    <cellStyle name="Normal 2 3 2 4 2 3 2 2 3 2" xfId="12108" xr:uid="{00000000-0005-0000-0000-0000D9490000}"/>
    <cellStyle name="Normal 2 3 2 4 2 3 2 2 3 2 2" xfId="28404" xr:uid="{00000000-0005-0000-0000-0000DA490000}"/>
    <cellStyle name="Normal 2 3 2 4 2 3 2 2 3 3" xfId="20258" xr:uid="{00000000-0005-0000-0000-0000DB490000}"/>
    <cellStyle name="Normal 2 3 2 4 2 3 2 2 4" xfId="6595" xr:uid="{00000000-0005-0000-0000-0000DC490000}"/>
    <cellStyle name="Normal 2 3 2 4 2 3 2 2 4 2" xfId="14741" xr:uid="{00000000-0005-0000-0000-0000DD490000}"/>
    <cellStyle name="Normal 2 3 2 4 2 3 2 2 4 2 2" xfId="31037" xr:uid="{00000000-0005-0000-0000-0000DE490000}"/>
    <cellStyle name="Normal 2 3 2 4 2 3 2 2 4 3" xfId="22891" xr:uid="{00000000-0005-0000-0000-0000DF490000}"/>
    <cellStyle name="Normal 2 3 2 4 2 3 2 2 5" xfId="9442" xr:uid="{00000000-0005-0000-0000-0000E0490000}"/>
    <cellStyle name="Normal 2 3 2 4 2 3 2 2 5 2" xfId="25738" xr:uid="{00000000-0005-0000-0000-0000E1490000}"/>
    <cellStyle name="Normal 2 3 2 4 2 3 2 2 6" xfId="17592" xr:uid="{00000000-0005-0000-0000-0000E2490000}"/>
    <cellStyle name="Normal 2 3 2 4 2 3 2 3" xfId="2001" xr:uid="{00000000-0005-0000-0000-0000E3490000}"/>
    <cellStyle name="Normal 2 3 2 4 2 3 2 3 2" xfId="4571" xr:uid="{00000000-0005-0000-0000-0000E4490000}"/>
    <cellStyle name="Normal 2 3 2 4 2 3 2 3 2 2" xfId="12717" xr:uid="{00000000-0005-0000-0000-0000E5490000}"/>
    <cellStyle name="Normal 2 3 2 4 2 3 2 3 2 2 2" xfId="29013" xr:uid="{00000000-0005-0000-0000-0000E6490000}"/>
    <cellStyle name="Normal 2 3 2 4 2 3 2 3 2 3" xfId="20867" xr:uid="{00000000-0005-0000-0000-0000E7490000}"/>
    <cellStyle name="Normal 2 3 2 4 2 3 2 3 3" xfId="7300" xr:uid="{00000000-0005-0000-0000-0000E8490000}"/>
    <cellStyle name="Normal 2 3 2 4 2 3 2 3 3 2" xfId="15446" xr:uid="{00000000-0005-0000-0000-0000E9490000}"/>
    <cellStyle name="Normal 2 3 2 4 2 3 2 3 3 2 2" xfId="31742" xr:uid="{00000000-0005-0000-0000-0000EA490000}"/>
    <cellStyle name="Normal 2 3 2 4 2 3 2 3 3 3" xfId="23596" xr:uid="{00000000-0005-0000-0000-0000EB490000}"/>
    <cellStyle name="Normal 2 3 2 4 2 3 2 3 4" xfId="10147" xr:uid="{00000000-0005-0000-0000-0000EC490000}"/>
    <cellStyle name="Normal 2 3 2 4 2 3 2 3 4 2" xfId="26443" xr:uid="{00000000-0005-0000-0000-0000ED490000}"/>
    <cellStyle name="Normal 2 3 2 4 2 3 2 3 5" xfId="18297" xr:uid="{00000000-0005-0000-0000-0000EE490000}"/>
    <cellStyle name="Normal 2 3 2 4 2 3 2 4" xfId="3353" xr:uid="{00000000-0005-0000-0000-0000EF490000}"/>
    <cellStyle name="Normal 2 3 2 4 2 3 2 4 2" xfId="11499" xr:uid="{00000000-0005-0000-0000-0000F0490000}"/>
    <cellStyle name="Normal 2 3 2 4 2 3 2 4 2 2" xfId="27795" xr:uid="{00000000-0005-0000-0000-0000F1490000}"/>
    <cellStyle name="Normal 2 3 2 4 2 3 2 4 3" xfId="19649" xr:uid="{00000000-0005-0000-0000-0000F2490000}"/>
    <cellStyle name="Normal 2 3 2 4 2 3 2 5" xfId="5890" xr:uid="{00000000-0005-0000-0000-0000F3490000}"/>
    <cellStyle name="Normal 2 3 2 4 2 3 2 5 2" xfId="14036" xr:uid="{00000000-0005-0000-0000-0000F4490000}"/>
    <cellStyle name="Normal 2 3 2 4 2 3 2 5 2 2" xfId="30332" xr:uid="{00000000-0005-0000-0000-0000F5490000}"/>
    <cellStyle name="Normal 2 3 2 4 2 3 2 5 3" xfId="22186" xr:uid="{00000000-0005-0000-0000-0000F6490000}"/>
    <cellStyle name="Normal 2 3 2 4 2 3 2 6" xfId="8737" xr:uid="{00000000-0005-0000-0000-0000F7490000}"/>
    <cellStyle name="Normal 2 3 2 4 2 3 2 6 2" xfId="25033" xr:uid="{00000000-0005-0000-0000-0000F8490000}"/>
    <cellStyle name="Normal 2 3 2 4 2 3 2 7" xfId="16887" xr:uid="{00000000-0005-0000-0000-0000F9490000}"/>
    <cellStyle name="Normal 2 3 2 4 2 3 3" xfId="952" xr:uid="{00000000-0005-0000-0000-0000FA490000}"/>
    <cellStyle name="Normal 2 3 2 4 2 3 3 2" xfId="2362" xr:uid="{00000000-0005-0000-0000-0000FB490000}"/>
    <cellStyle name="Normal 2 3 2 4 2 3 3 2 2" xfId="4884" xr:uid="{00000000-0005-0000-0000-0000FC490000}"/>
    <cellStyle name="Normal 2 3 2 4 2 3 3 2 2 2" xfId="13030" xr:uid="{00000000-0005-0000-0000-0000FD490000}"/>
    <cellStyle name="Normal 2 3 2 4 2 3 3 2 2 2 2" xfId="29326" xr:uid="{00000000-0005-0000-0000-0000FE490000}"/>
    <cellStyle name="Normal 2 3 2 4 2 3 3 2 2 3" xfId="21180" xr:uid="{00000000-0005-0000-0000-0000FF490000}"/>
    <cellStyle name="Normal 2 3 2 4 2 3 3 2 3" xfId="7661" xr:uid="{00000000-0005-0000-0000-0000004A0000}"/>
    <cellStyle name="Normal 2 3 2 4 2 3 3 2 3 2" xfId="15807" xr:uid="{00000000-0005-0000-0000-0000014A0000}"/>
    <cellStyle name="Normal 2 3 2 4 2 3 3 2 3 2 2" xfId="32103" xr:uid="{00000000-0005-0000-0000-0000024A0000}"/>
    <cellStyle name="Normal 2 3 2 4 2 3 3 2 3 3" xfId="23957" xr:uid="{00000000-0005-0000-0000-0000034A0000}"/>
    <cellStyle name="Normal 2 3 2 4 2 3 3 2 4" xfId="10508" xr:uid="{00000000-0005-0000-0000-0000044A0000}"/>
    <cellStyle name="Normal 2 3 2 4 2 3 3 2 4 2" xfId="26804" xr:uid="{00000000-0005-0000-0000-0000054A0000}"/>
    <cellStyle name="Normal 2 3 2 4 2 3 3 2 5" xfId="18658" xr:uid="{00000000-0005-0000-0000-0000064A0000}"/>
    <cellStyle name="Normal 2 3 2 4 2 3 3 3" xfId="3666" xr:uid="{00000000-0005-0000-0000-0000074A0000}"/>
    <cellStyle name="Normal 2 3 2 4 2 3 3 3 2" xfId="11812" xr:uid="{00000000-0005-0000-0000-0000084A0000}"/>
    <cellStyle name="Normal 2 3 2 4 2 3 3 3 2 2" xfId="28108" xr:uid="{00000000-0005-0000-0000-0000094A0000}"/>
    <cellStyle name="Normal 2 3 2 4 2 3 3 3 3" xfId="19962" xr:uid="{00000000-0005-0000-0000-00000A4A0000}"/>
    <cellStyle name="Normal 2 3 2 4 2 3 3 4" xfId="6251" xr:uid="{00000000-0005-0000-0000-00000B4A0000}"/>
    <cellStyle name="Normal 2 3 2 4 2 3 3 4 2" xfId="14397" xr:uid="{00000000-0005-0000-0000-00000C4A0000}"/>
    <cellStyle name="Normal 2 3 2 4 2 3 3 4 2 2" xfId="30693" xr:uid="{00000000-0005-0000-0000-00000D4A0000}"/>
    <cellStyle name="Normal 2 3 2 4 2 3 3 4 3" xfId="22547" xr:uid="{00000000-0005-0000-0000-00000E4A0000}"/>
    <cellStyle name="Normal 2 3 2 4 2 3 3 5" xfId="9098" xr:uid="{00000000-0005-0000-0000-00000F4A0000}"/>
    <cellStyle name="Normal 2 3 2 4 2 3 3 5 2" xfId="25394" xr:uid="{00000000-0005-0000-0000-0000104A0000}"/>
    <cellStyle name="Normal 2 3 2 4 2 3 3 6" xfId="17248" xr:uid="{00000000-0005-0000-0000-0000114A0000}"/>
    <cellStyle name="Normal 2 3 2 4 2 3 4" xfId="1657" xr:uid="{00000000-0005-0000-0000-0000124A0000}"/>
    <cellStyle name="Normal 2 3 2 4 2 3 4 2" xfId="4275" xr:uid="{00000000-0005-0000-0000-0000134A0000}"/>
    <cellStyle name="Normal 2 3 2 4 2 3 4 2 2" xfId="12421" xr:uid="{00000000-0005-0000-0000-0000144A0000}"/>
    <cellStyle name="Normal 2 3 2 4 2 3 4 2 2 2" xfId="28717" xr:uid="{00000000-0005-0000-0000-0000154A0000}"/>
    <cellStyle name="Normal 2 3 2 4 2 3 4 2 3" xfId="20571" xr:uid="{00000000-0005-0000-0000-0000164A0000}"/>
    <cellStyle name="Normal 2 3 2 4 2 3 4 3" xfId="6956" xr:uid="{00000000-0005-0000-0000-0000174A0000}"/>
    <cellStyle name="Normal 2 3 2 4 2 3 4 3 2" xfId="15102" xr:uid="{00000000-0005-0000-0000-0000184A0000}"/>
    <cellStyle name="Normal 2 3 2 4 2 3 4 3 2 2" xfId="31398" xr:uid="{00000000-0005-0000-0000-0000194A0000}"/>
    <cellStyle name="Normal 2 3 2 4 2 3 4 3 3" xfId="23252" xr:uid="{00000000-0005-0000-0000-00001A4A0000}"/>
    <cellStyle name="Normal 2 3 2 4 2 3 4 4" xfId="9803" xr:uid="{00000000-0005-0000-0000-00001B4A0000}"/>
    <cellStyle name="Normal 2 3 2 4 2 3 4 4 2" xfId="26099" xr:uid="{00000000-0005-0000-0000-00001C4A0000}"/>
    <cellStyle name="Normal 2 3 2 4 2 3 4 5" xfId="17953" xr:uid="{00000000-0005-0000-0000-00001D4A0000}"/>
    <cellStyle name="Normal 2 3 2 4 2 3 5" xfId="3057" xr:uid="{00000000-0005-0000-0000-00001E4A0000}"/>
    <cellStyle name="Normal 2 3 2 4 2 3 5 2" xfId="11203" xr:uid="{00000000-0005-0000-0000-00001F4A0000}"/>
    <cellStyle name="Normal 2 3 2 4 2 3 5 2 2" xfId="27499" xr:uid="{00000000-0005-0000-0000-0000204A0000}"/>
    <cellStyle name="Normal 2 3 2 4 2 3 5 3" xfId="19353" xr:uid="{00000000-0005-0000-0000-0000214A0000}"/>
    <cellStyle name="Normal 2 3 2 4 2 3 6" xfId="5546" xr:uid="{00000000-0005-0000-0000-0000224A0000}"/>
    <cellStyle name="Normal 2 3 2 4 2 3 6 2" xfId="13692" xr:uid="{00000000-0005-0000-0000-0000234A0000}"/>
    <cellStyle name="Normal 2 3 2 4 2 3 6 2 2" xfId="29988" xr:uid="{00000000-0005-0000-0000-0000244A0000}"/>
    <cellStyle name="Normal 2 3 2 4 2 3 6 3" xfId="21842" xr:uid="{00000000-0005-0000-0000-0000254A0000}"/>
    <cellStyle name="Normal 2 3 2 4 2 3 7" xfId="8393" xr:uid="{00000000-0005-0000-0000-0000264A0000}"/>
    <cellStyle name="Normal 2 3 2 4 2 3 7 2" xfId="24689" xr:uid="{00000000-0005-0000-0000-0000274A0000}"/>
    <cellStyle name="Normal 2 3 2 4 2 3 8" xfId="16543" xr:uid="{00000000-0005-0000-0000-0000284A0000}"/>
    <cellStyle name="Normal 2 3 2 4 2 4" xfId="333" xr:uid="{00000000-0005-0000-0000-0000294A0000}"/>
    <cellStyle name="Normal 2 3 2 4 2 4 2" xfId="677" xr:uid="{00000000-0005-0000-0000-00002A4A0000}"/>
    <cellStyle name="Normal 2 3 2 4 2 4 2 2" xfId="1383" xr:uid="{00000000-0005-0000-0000-00002B4A0000}"/>
    <cellStyle name="Normal 2 3 2 4 2 4 2 2 2" xfId="2793" xr:uid="{00000000-0005-0000-0000-00002C4A0000}"/>
    <cellStyle name="Normal 2 3 2 4 2 4 2 2 2 2" xfId="5254" xr:uid="{00000000-0005-0000-0000-00002D4A0000}"/>
    <cellStyle name="Normal 2 3 2 4 2 4 2 2 2 2 2" xfId="13400" xr:uid="{00000000-0005-0000-0000-00002E4A0000}"/>
    <cellStyle name="Normal 2 3 2 4 2 4 2 2 2 2 2 2" xfId="29696" xr:uid="{00000000-0005-0000-0000-00002F4A0000}"/>
    <cellStyle name="Normal 2 3 2 4 2 4 2 2 2 2 3" xfId="21550" xr:uid="{00000000-0005-0000-0000-0000304A0000}"/>
    <cellStyle name="Normal 2 3 2 4 2 4 2 2 2 3" xfId="8092" xr:uid="{00000000-0005-0000-0000-0000314A0000}"/>
    <cellStyle name="Normal 2 3 2 4 2 4 2 2 2 3 2" xfId="16238" xr:uid="{00000000-0005-0000-0000-0000324A0000}"/>
    <cellStyle name="Normal 2 3 2 4 2 4 2 2 2 3 2 2" xfId="32534" xr:uid="{00000000-0005-0000-0000-0000334A0000}"/>
    <cellStyle name="Normal 2 3 2 4 2 4 2 2 2 3 3" xfId="24388" xr:uid="{00000000-0005-0000-0000-0000344A0000}"/>
    <cellStyle name="Normal 2 3 2 4 2 4 2 2 2 4" xfId="10939" xr:uid="{00000000-0005-0000-0000-0000354A0000}"/>
    <cellStyle name="Normal 2 3 2 4 2 4 2 2 2 4 2" xfId="27235" xr:uid="{00000000-0005-0000-0000-0000364A0000}"/>
    <cellStyle name="Normal 2 3 2 4 2 4 2 2 2 5" xfId="19089" xr:uid="{00000000-0005-0000-0000-0000374A0000}"/>
    <cellStyle name="Normal 2 3 2 4 2 4 2 2 3" xfId="4036" xr:uid="{00000000-0005-0000-0000-0000384A0000}"/>
    <cellStyle name="Normal 2 3 2 4 2 4 2 2 3 2" xfId="12182" xr:uid="{00000000-0005-0000-0000-0000394A0000}"/>
    <cellStyle name="Normal 2 3 2 4 2 4 2 2 3 2 2" xfId="28478" xr:uid="{00000000-0005-0000-0000-00003A4A0000}"/>
    <cellStyle name="Normal 2 3 2 4 2 4 2 2 3 3" xfId="20332" xr:uid="{00000000-0005-0000-0000-00003B4A0000}"/>
    <cellStyle name="Normal 2 3 2 4 2 4 2 2 4" xfId="6682" xr:uid="{00000000-0005-0000-0000-00003C4A0000}"/>
    <cellStyle name="Normal 2 3 2 4 2 4 2 2 4 2" xfId="14828" xr:uid="{00000000-0005-0000-0000-00003D4A0000}"/>
    <cellStyle name="Normal 2 3 2 4 2 4 2 2 4 2 2" xfId="31124" xr:uid="{00000000-0005-0000-0000-00003E4A0000}"/>
    <cellStyle name="Normal 2 3 2 4 2 4 2 2 4 3" xfId="22978" xr:uid="{00000000-0005-0000-0000-00003F4A0000}"/>
    <cellStyle name="Normal 2 3 2 4 2 4 2 2 5" xfId="9529" xr:uid="{00000000-0005-0000-0000-0000404A0000}"/>
    <cellStyle name="Normal 2 3 2 4 2 4 2 2 5 2" xfId="25825" xr:uid="{00000000-0005-0000-0000-0000414A0000}"/>
    <cellStyle name="Normal 2 3 2 4 2 4 2 2 6" xfId="17679" xr:uid="{00000000-0005-0000-0000-0000424A0000}"/>
    <cellStyle name="Normal 2 3 2 4 2 4 2 3" xfId="2088" xr:uid="{00000000-0005-0000-0000-0000434A0000}"/>
    <cellStyle name="Normal 2 3 2 4 2 4 2 3 2" xfId="4645" xr:uid="{00000000-0005-0000-0000-0000444A0000}"/>
    <cellStyle name="Normal 2 3 2 4 2 4 2 3 2 2" xfId="12791" xr:uid="{00000000-0005-0000-0000-0000454A0000}"/>
    <cellStyle name="Normal 2 3 2 4 2 4 2 3 2 2 2" xfId="29087" xr:uid="{00000000-0005-0000-0000-0000464A0000}"/>
    <cellStyle name="Normal 2 3 2 4 2 4 2 3 2 3" xfId="20941" xr:uid="{00000000-0005-0000-0000-0000474A0000}"/>
    <cellStyle name="Normal 2 3 2 4 2 4 2 3 3" xfId="7387" xr:uid="{00000000-0005-0000-0000-0000484A0000}"/>
    <cellStyle name="Normal 2 3 2 4 2 4 2 3 3 2" xfId="15533" xr:uid="{00000000-0005-0000-0000-0000494A0000}"/>
    <cellStyle name="Normal 2 3 2 4 2 4 2 3 3 2 2" xfId="31829" xr:uid="{00000000-0005-0000-0000-00004A4A0000}"/>
    <cellStyle name="Normal 2 3 2 4 2 4 2 3 3 3" xfId="23683" xr:uid="{00000000-0005-0000-0000-00004B4A0000}"/>
    <cellStyle name="Normal 2 3 2 4 2 4 2 3 4" xfId="10234" xr:uid="{00000000-0005-0000-0000-00004C4A0000}"/>
    <cellStyle name="Normal 2 3 2 4 2 4 2 3 4 2" xfId="26530" xr:uid="{00000000-0005-0000-0000-00004D4A0000}"/>
    <cellStyle name="Normal 2 3 2 4 2 4 2 3 5" xfId="18384" xr:uid="{00000000-0005-0000-0000-00004E4A0000}"/>
    <cellStyle name="Normal 2 3 2 4 2 4 2 4" xfId="3427" xr:uid="{00000000-0005-0000-0000-00004F4A0000}"/>
    <cellStyle name="Normal 2 3 2 4 2 4 2 4 2" xfId="11573" xr:uid="{00000000-0005-0000-0000-0000504A0000}"/>
    <cellStyle name="Normal 2 3 2 4 2 4 2 4 2 2" xfId="27869" xr:uid="{00000000-0005-0000-0000-0000514A0000}"/>
    <cellStyle name="Normal 2 3 2 4 2 4 2 4 3" xfId="19723" xr:uid="{00000000-0005-0000-0000-0000524A0000}"/>
    <cellStyle name="Normal 2 3 2 4 2 4 2 5" xfId="5977" xr:uid="{00000000-0005-0000-0000-0000534A0000}"/>
    <cellStyle name="Normal 2 3 2 4 2 4 2 5 2" xfId="14123" xr:uid="{00000000-0005-0000-0000-0000544A0000}"/>
    <cellStyle name="Normal 2 3 2 4 2 4 2 5 2 2" xfId="30419" xr:uid="{00000000-0005-0000-0000-0000554A0000}"/>
    <cellStyle name="Normal 2 3 2 4 2 4 2 5 3" xfId="22273" xr:uid="{00000000-0005-0000-0000-0000564A0000}"/>
    <cellStyle name="Normal 2 3 2 4 2 4 2 6" xfId="8824" xr:uid="{00000000-0005-0000-0000-0000574A0000}"/>
    <cellStyle name="Normal 2 3 2 4 2 4 2 6 2" xfId="25120" xr:uid="{00000000-0005-0000-0000-0000584A0000}"/>
    <cellStyle name="Normal 2 3 2 4 2 4 2 7" xfId="16974" xr:uid="{00000000-0005-0000-0000-0000594A0000}"/>
    <cellStyle name="Normal 2 3 2 4 2 4 3" xfId="1039" xr:uid="{00000000-0005-0000-0000-00005A4A0000}"/>
    <cellStyle name="Normal 2 3 2 4 2 4 3 2" xfId="2449" xr:uid="{00000000-0005-0000-0000-00005B4A0000}"/>
    <cellStyle name="Normal 2 3 2 4 2 4 3 2 2" xfId="4958" xr:uid="{00000000-0005-0000-0000-00005C4A0000}"/>
    <cellStyle name="Normal 2 3 2 4 2 4 3 2 2 2" xfId="13104" xr:uid="{00000000-0005-0000-0000-00005D4A0000}"/>
    <cellStyle name="Normal 2 3 2 4 2 4 3 2 2 2 2" xfId="29400" xr:uid="{00000000-0005-0000-0000-00005E4A0000}"/>
    <cellStyle name="Normal 2 3 2 4 2 4 3 2 2 3" xfId="21254" xr:uid="{00000000-0005-0000-0000-00005F4A0000}"/>
    <cellStyle name="Normal 2 3 2 4 2 4 3 2 3" xfId="7748" xr:uid="{00000000-0005-0000-0000-0000604A0000}"/>
    <cellStyle name="Normal 2 3 2 4 2 4 3 2 3 2" xfId="15894" xr:uid="{00000000-0005-0000-0000-0000614A0000}"/>
    <cellStyle name="Normal 2 3 2 4 2 4 3 2 3 2 2" xfId="32190" xr:uid="{00000000-0005-0000-0000-0000624A0000}"/>
    <cellStyle name="Normal 2 3 2 4 2 4 3 2 3 3" xfId="24044" xr:uid="{00000000-0005-0000-0000-0000634A0000}"/>
    <cellStyle name="Normal 2 3 2 4 2 4 3 2 4" xfId="10595" xr:uid="{00000000-0005-0000-0000-0000644A0000}"/>
    <cellStyle name="Normal 2 3 2 4 2 4 3 2 4 2" xfId="26891" xr:uid="{00000000-0005-0000-0000-0000654A0000}"/>
    <cellStyle name="Normal 2 3 2 4 2 4 3 2 5" xfId="18745" xr:uid="{00000000-0005-0000-0000-0000664A0000}"/>
    <cellStyle name="Normal 2 3 2 4 2 4 3 3" xfId="3740" xr:uid="{00000000-0005-0000-0000-0000674A0000}"/>
    <cellStyle name="Normal 2 3 2 4 2 4 3 3 2" xfId="11886" xr:uid="{00000000-0005-0000-0000-0000684A0000}"/>
    <cellStyle name="Normal 2 3 2 4 2 4 3 3 2 2" xfId="28182" xr:uid="{00000000-0005-0000-0000-0000694A0000}"/>
    <cellStyle name="Normal 2 3 2 4 2 4 3 3 3" xfId="20036" xr:uid="{00000000-0005-0000-0000-00006A4A0000}"/>
    <cellStyle name="Normal 2 3 2 4 2 4 3 4" xfId="6338" xr:uid="{00000000-0005-0000-0000-00006B4A0000}"/>
    <cellStyle name="Normal 2 3 2 4 2 4 3 4 2" xfId="14484" xr:uid="{00000000-0005-0000-0000-00006C4A0000}"/>
    <cellStyle name="Normal 2 3 2 4 2 4 3 4 2 2" xfId="30780" xr:uid="{00000000-0005-0000-0000-00006D4A0000}"/>
    <cellStyle name="Normal 2 3 2 4 2 4 3 4 3" xfId="22634" xr:uid="{00000000-0005-0000-0000-00006E4A0000}"/>
    <cellStyle name="Normal 2 3 2 4 2 4 3 5" xfId="9185" xr:uid="{00000000-0005-0000-0000-00006F4A0000}"/>
    <cellStyle name="Normal 2 3 2 4 2 4 3 5 2" xfId="25481" xr:uid="{00000000-0005-0000-0000-0000704A0000}"/>
    <cellStyle name="Normal 2 3 2 4 2 4 3 6" xfId="17335" xr:uid="{00000000-0005-0000-0000-0000714A0000}"/>
    <cellStyle name="Normal 2 3 2 4 2 4 4" xfId="1744" xr:uid="{00000000-0005-0000-0000-0000724A0000}"/>
    <cellStyle name="Normal 2 3 2 4 2 4 4 2" xfId="4349" xr:uid="{00000000-0005-0000-0000-0000734A0000}"/>
    <cellStyle name="Normal 2 3 2 4 2 4 4 2 2" xfId="12495" xr:uid="{00000000-0005-0000-0000-0000744A0000}"/>
    <cellStyle name="Normal 2 3 2 4 2 4 4 2 2 2" xfId="28791" xr:uid="{00000000-0005-0000-0000-0000754A0000}"/>
    <cellStyle name="Normal 2 3 2 4 2 4 4 2 3" xfId="20645" xr:uid="{00000000-0005-0000-0000-0000764A0000}"/>
    <cellStyle name="Normal 2 3 2 4 2 4 4 3" xfId="7043" xr:uid="{00000000-0005-0000-0000-0000774A0000}"/>
    <cellStyle name="Normal 2 3 2 4 2 4 4 3 2" xfId="15189" xr:uid="{00000000-0005-0000-0000-0000784A0000}"/>
    <cellStyle name="Normal 2 3 2 4 2 4 4 3 2 2" xfId="31485" xr:uid="{00000000-0005-0000-0000-0000794A0000}"/>
    <cellStyle name="Normal 2 3 2 4 2 4 4 3 3" xfId="23339" xr:uid="{00000000-0005-0000-0000-00007A4A0000}"/>
    <cellStyle name="Normal 2 3 2 4 2 4 4 4" xfId="9890" xr:uid="{00000000-0005-0000-0000-00007B4A0000}"/>
    <cellStyle name="Normal 2 3 2 4 2 4 4 4 2" xfId="26186" xr:uid="{00000000-0005-0000-0000-00007C4A0000}"/>
    <cellStyle name="Normal 2 3 2 4 2 4 4 5" xfId="18040" xr:uid="{00000000-0005-0000-0000-00007D4A0000}"/>
    <cellStyle name="Normal 2 3 2 4 2 4 5" xfId="3131" xr:uid="{00000000-0005-0000-0000-00007E4A0000}"/>
    <cellStyle name="Normal 2 3 2 4 2 4 5 2" xfId="11277" xr:uid="{00000000-0005-0000-0000-00007F4A0000}"/>
    <cellStyle name="Normal 2 3 2 4 2 4 5 2 2" xfId="27573" xr:uid="{00000000-0005-0000-0000-0000804A0000}"/>
    <cellStyle name="Normal 2 3 2 4 2 4 5 3" xfId="19427" xr:uid="{00000000-0005-0000-0000-0000814A0000}"/>
    <cellStyle name="Normal 2 3 2 4 2 4 6" xfId="5633" xr:uid="{00000000-0005-0000-0000-0000824A0000}"/>
    <cellStyle name="Normal 2 3 2 4 2 4 6 2" xfId="13779" xr:uid="{00000000-0005-0000-0000-0000834A0000}"/>
    <cellStyle name="Normal 2 3 2 4 2 4 6 2 2" xfId="30075" xr:uid="{00000000-0005-0000-0000-0000844A0000}"/>
    <cellStyle name="Normal 2 3 2 4 2 4 6 3" xfId="21929" xr:uid="{00000000-0005-0000-0000-0000854A0000}"/>
    <cellStyle name="Normal 2 3 2 4 2 4 7" xfId="8480" xr:uid="{00000000-0005-0000-0000-0000864A0000}"/>
    <cellStyle name="Normal 2 3 2 4 2 4 7 2" xfId="24776" xr:uid="{00000000-0005-0000-0000-0000874A0000}"/>
    <cellStyle name="Normal 2 3 2 4 2 4 8" xfId="16630" xr:uid="{00000000-0005-0000-0000-0000884A0000}"/>
    <cellStyle name="Normal 2 3 2 4 2 5" xfId="423" xr:uid="{00000000-0005-0000-0000-0000894A0000}"/>
    <cellStyle name="Normal 2 3 2 4 2 5 2" xfId="1129" xr:uid="{00000000-0005-0000-0000-00008A4A0000}"/>
    <cellStyle name="Normal 2 3 2 4 2 5 2 2" xfId="2539" xr:uid="{00000000-0005-0000-0000-00008B4A0000}"/>
    <cellStyle name="Normal 2 3 2 4 2 5 2 2 2" xfId="5032" xr:uid="{00000000-0005-0000-0000-00008C4A0000}"/>
    <cellStyle name="Normal 2 3 2 4 2 5 2 2 2 2" xfId="13178" xr:uid="{00000000-0005-0000-0000-00008D4A0000}"/>
    <cellStyle name="Normal 2 3 2 4 2 5 2 2 2 2 2" xfId="29474" xr:uid="{00000000-0005-0000-0000-00008E4A0000}"/>
    <cellStyle name="Normal 2 3 2 4 2 5 2 2 2 3" xfId="21328" xr:uid="{00000000-0005-0000-0000-00008F4A0000}"/>
    <cellStyle name="Normal 2 3 2 4 2 5 2 2 3" xfId="7838" xr:uid="{00000000-0005-0000-0000-0000904A0000}"/>
    <cellStyle name="Normal 2 3 2 4 2 5 2 2 3 2" xfId="15984" xr:uid="{00000000-0005-0000-0000-0000914A0000}"/>
    <cellStyle name="Normal 2 3 2 4 2 5 2 2 3 2 2" xfId="32280" xr:uid="{00000000-0005-0000-0000-0000924A0000}"/>
    <cellStyle name="Normal 2 3 2 4 2 5 2 2 3 3" xfId="24134" xr:uid="{00000000-0005-0000-0000-0000934A0000}"/>
    <cellStyle name="Normal 2 3 2 4 2 5 2 2 4" xfId="10685" xr:uid="{00000000-0005-0000-0000-0000944A0000}"/>
    <cellStyle name="Normal 2 3 2 4 2 5 2 2 4 2" xfId="26981" xr:uid="{00000000-0005-0000-0000-0000954A0000}"/>
    <cellStyle name="Normal 2 3 2 4 2 5 2 2 5" xfId="18835" xr:uid="{00000000-0005-0000-0000-0000964A0000}"/>
    <cellStyle name="Normal 2 3 2 4 2 5 2 3" xfId="3814" xr:uid="{00000000-0005-0000-0000-0000974A0000}"/>
    <cellStyle name="Normal 2 3 2 4 2 5 2 3 2" xfId="11960" xr:uid="{00000000-0005-0000-0000-0000984A0000}"/>
    <cellStyle name="Normal 2 3 2 4 2 5 2 3 2 2" xfId="28256" xr:uid="{00000000-0005-0000-0000-0000994A0000}"/>
    <cellStyle name="Normal 2 3 2 4 2 5 2 3 3" xfId="20110" xr:uid="{00000000-0005-0000-0000-00009A4A0000}"/>
    <cellStyle name="Normal 2 3 2 4 2 5 2 4" xfId="6428" xr:uid="{00000000-0005-0000-0000-00009B4A0000}"/>
    <cellStyle name="Normal 2 3 2 4 2 5 2 4 2" xfId="14574" xr:uid="{00000000-0005-0000-0000-00009C4A0000}"/>
    <cellStyle name="Normal 2 3 2 4 2 5 2 4 2 2" xfId="30870" xr:uid="{00000000-0005-0000-0000-00009D4A0000}"/>
    <cellStyle name="Normal 2 3 2 4 2 5 2 4 3" xfId="22724" xr:uid="{00000000-0005-0000-0000-00009E4A0000}"/>
    <cellStyle name="Normal 2 3 2 4 2 5 2 5" xfId="9275" xr:uid="{00000000-0005-0000-0000-00009F4A0000}"/>
    <cellStyle name="Normal 2 3 2 4 2 5 2 5 2" xfId="25571" xr:uid="{00000000-0005-0000-0000-0000A04A0000}"/>
    <cellStyle name="Normal 2 3 2 4 2 5 2 6" xfId="17425" xr:uid="{00000000-0005-0000-0000-0000A14A0000}"/>
    <cellStyle name="Normal 2 3 2 4 2 5 3" xfId="1834" xr:uid="{00000000-0005-0000-0000-0000A24A0000}"/>
    <cellStyle name="Normal 2 3 2 4 2 5 3 2" xfId="4423" xr:uid="{00000000-0005-0000-0000-0000A34A0000}"/>
    <cellStyle name="Normal 2 3 2 4 2 5 3 2 2" xfId="12569" xr:uid="{00000000-0005-0000-0000-0000A44A0000}"/>
    <cellStyle name="Normal 2 3 2 4 2 5 3 2 2 2" xfId="28865" xr:uid="{00000000-0005-0000-0000-0000A54A0000}"/>
    <cellStyle name="Normal 2 3 2 4 2 5 3 2 3" xfId="20719" xr:uid="{00000000-0005-0000-0000-0000A64A0000}"/>
    <cellStyle name="Normal 2 3 2 4 2 5 3 3" xfId="7133" xr:uid="{00000000-0005-0000-0000-0000A74A0000}"/>
    <cellStyle name="Normal 2 3 2 4 2 5 3 3 2" xfId="15279" xr:uid="{00000000-0005-0000-0000-0000A84A0000}"/>
    <cellStyle name="Normal 2 3 2 4 2 5 3 3 2 2" xfId="31575" xr:uid="{00000000-0005-0000-0000-0000A94A0000}"/>
    <cellStyle name="Normal 2 3 2 4 2 5 3 3 3" xfId="23429" xr:uid="{00000000-0005-0000-0000-0000AA4A0000}"/>
    <cellStyle name="Normal 2 3 2 4 2 5 3 4" xfId="9980" xr:uid="{00000000-0005-0000-0000-0000AB4A0000}"/>
    <cellStyle name="Normal 2 3 2 4 2 5 3 4 2" xfId="26276" xr:uid="{00000000-0005-0000-0000-0000AC4A0000}"/>
    <cellStyle name="Normal 2 3 2 4 2 5 3 5" xfId="18130" xr:uid="{00000000-0005-0000-0000-0000AD4A0000}"/>
    <cellStyle name="Normal 2 3 2 4 2 5 4" xfId="3205" xr:uid="{00000000-0005-0000-0000-0000AE4A0000}"/>
    <cellStyle name="Normal 2 3 2 4 2 5 4 2" xfId="11351" xr:uid="{00000000-0005-0000-0000-0000AF4A0000}"/>
    <cellStyle name="Normal 2 3 2 4 2 5 4 2 2" xfId="27647" xr:uid="{00000000-0005-0000-0000-0000B04A0000}"/>
    <cellStyle name="Normal 2 3 2 4 2 5 4 3" xfId="19501" xr:uid="{00000000-0005-0000-0000-0000B14A0000}"/>
    <cellStyle name="Normal 2 3 2 4 2 5 5" xfId="5723" xr:uid="{00000000-0005-0000-0000-0000B24A0000}"/>
    <cellStyle name="Normal 2 3 2 4 2 5 5 2" xfId="13869" xr:uid="{00000000-0005-0000-0000-0000B34A0000}"/>
    <cellStyle name="Normal 2 3 2 4 2 5 5 2 2" xfId="30165" xr:uid="{00000000-0005-0000-0000-0000B44A0000}"/>
    <cellStyle name="Normal 2 3 2 4 2 5 5 3" xfId="22019" xr:uid="{00000000-0005-0000-0000-0000B54A0000}"/>
    <cellStyle name="Normal 2 3 2 4 2 5 6" xfId="8570" xr:uid="{00000000-0005-0000-0000-0000B64A0000}"/>
    <cellStyle name="Normal 2 3 2 4 2 5 6 2" xfId="24866" xr:uid="{00000000-0005-0000-0000-0000B74A0000}"/>
    <cellStyle name="Normal 2 3 2 4 2 5 7" xfId="16720" xr:uid="{00000000-0005-0000-0000-0000B84A0000}"/>
    <cellStyle name="Normal 2 3 2 4 2 6" xfId="785" xr:uid="{00000000-0005-0000-0000-0000B94A0000}"/>
    <cellStyle name="Normal 2 3 2 4 2 6 2" xfId="2195" xr:uid="{00000000-0005-0000-0000-0000BA4A0000}"/>
    <cellStyle name="Normal 2 3 2 4 2 6 2 2" xfId="4736" xr:uid="{00000000-0005-0000-0000-0000BB4A0000}"/>
    <cellStyle name="Normal 2 3 2 4 2 6 2 2 2" xfId="12882" xr:uid="{00000000-0005-0000-0000-0000BC4A0000}"/>
    <cellStyle name="Normal 2 3 2 4 2 6 2 2 2 2" xfId="29178" xr:uid="{00000000-0005-0000-0000-0000BD4A0000}"/>
    <cellStyle name="Normal 2 3 2 4 2 6 2 2 3" xfId="21032" xr:uid="{00000000-0005-0000-0000-0000BE4A0000}"/>
    <cellStyle name="Normal 2 3 2 4 2 6 2 3" xfId="7494" xr:uid="{00000000-0005-0000-0000-0000BF4A0000}"/>
    <cellStyle name="Normal 2 3 2 4 2 6 2 3 2" xfId="15640" xr:uid="{00000000-0005-0000-0000-0000C04A0000}"/>
    <cellStyle name="Normal 2 3 2 4 2 6 2 3 2 2" xfId="31936" xr:uid="{00000000-0005-0000-0000-0000C14A0000}"/>
    <cellStyle name="Normal 2 3 2 4 2 6 2 3 3" xfId="23790" xr:uid="{00000000-0005-0000-0000-0000C24A0000}"/>
    <cellStyle name="Normal 2 3 2 4 2 6 2 4" xfId="10341" xr:uid="{00000000-0005-0000-0000-0000C34A0000}"/>
    <cellStyle name="Normal 2 3 2 4 2 6 2 4 2" xfId="26637" xr:uid="{00000000-0005-0000-0000-0000C44A0000}"/>
    <cellStyle name="Normal 2 3 2 4 2 6 2 5" xfId="18491" xr:uid="{00000000-0005-0000-0000-0000C54A0000}"/>
    <cellStyle name="Normal 2 3 2 4 2 6 3" xfId="3518" xr:uid="{00000000-0005-0000-0000-0000C64A0000}"/>
    <cellStyle name="Normal 2 3 2 4 2 6 3 2" xfId="11664" xr:uid="{00000000-0005-0000-0000-0000C74A0000}"/>
    <cellStyle name="Normal 2 3 2 4 2 6 3 2 2" xfId="27960" xr:uid="{00000000-0005-0000-0000-0000C84A0000}"/>
    <cellStyle name="Normal 2 3 2 4 2 6 3 3" xfId="19814" xr:uid="{00000000-0005-0000-0000-0000C94A0000}"/>
    <cellStyle name="Normal 2 3 2 4 2 6 4" xfId="6084" xr:uid="{00000000-0005-0000-0000-0000CA4A0000}"/>
    <cellStyle name="Normal 2 3 2 4 2 6 4 2" xfId="14230" xr:uid="{00000000-0005-0000-0000-0000CB4A0000}"/>
    <cellStyle name="Normal 2 3 2 4 2 6 4 2 2" xfId="30526" xr:uid="{00000000-0005-0000-0000-0000CC4A0000}"/>
    <cellStyle name="Normal 2 3 2 4 2 6 4 3" xfId="22380" xr:uid="{00000000-0005-0000-0000-0000CD4A0000}"/>
    <cellStyle name="Normal 2 3 2 4 2 6 5" xfId="8931" xr:uid="{00000000-0005-0000-0000-0000CE4A0000}"/>
    <cellStyle name="Normal 2 3 2 4 2 6 5 2" xfId="25227" xr:uid="{00000000-0005-0000-0000-0000CF4A0000}"/>
    <cellStyle name="Normal 2 3 2 4 2 6 6" xfId="17081" xr:uid="{00000000-0005-0000-0000-0000D04A0000}"/>
    <cellStyle name="Normal 2 3 2 4 2 7" xfId="1490" xr:uid="{00000000-0005-0000-0000-0000D14A0000}"/>
    <cellStyle name="Normal 2 3 2 4 2 7 2" xfId="4127" xr:uid="{00000000-0005-0000-0000-0000D24A0000}"/>
    <cellStyle name="Normal 2 3 2 4 2 7 2 2" xfId="12273" xr:uid="{00000000-0005-0000-0000-0000D34A0000}"/>
    <cellStyle name="Normal 2 3 2 4 2 7 2 2 2" xfId="28569" xr:uid="{00000000-0005-0000-0000-0000D44A0000}"/>
    <cellStyle name="Normal 2 3 2 4 2 7 2 3" xfId="20423" xr:uid="{00000000-0005-0000-0000-0000D54A0000}"/>
    <cellStyle name="Normal 2 3 2 4 2 7 3" xfId="6789" xr:uid="{00000000-0005-0000-0000-0000D64A0000}"/>
    <cellStyle name="Normal 2 3 2 4 2 7 3 2" xfId="14935" xr:uid="{00000000-0005-0000-0000-0000D74A0000}"/>
    <cellStyle name="Normal 2 3 2 4 2 7 3 2 2" xfId="31231" xr:uid="{00000000-0005-0000-0000-0000D84A0000}"/>
    <cellStyle name="Normal 2 3 2 4 2 7 3 3" xfId="23085" xr:uid="{00000000-0005-0000-0000-0000D94A0000}"/>
    <cellStyle name="Normal 2 3 2 4 2 7 4" xfId="9636" xr:uid="{00000000-0005-0000-0000-0000DA4A0000}"/>
    <cellStyle name="Normal 2 3 2 4 2 7 4 2" xfId="25932" xr:uid="{00000000-0005-0000-0000-0000DB4A0000}"/>
    <cellStyle name="Normal 2 3 2 4 2 7 5" xfId="17786" xr:uid="{00000000-0005-0000-0000-0000DC4A0000}"/>
    <cellStyle name="Normal 2 3 2 4 2 8" xfId="2909" xr:uid="{00000000-0005-0000-0000-0000DD4A0000}"/>
    <cellStyle name="Normal 2 3 2 4 2 8 2" xfId="11055" xr:uid="{00000000-0005-0000-0000-0000DE4A0000}"/>
    <cellStyle name="Normal 2 3 2 4 2 8 2 2" xfId="27351" xr:uid="{00000000-0005-0000-0000-0000DF4A0000}"/>
    <cellStyle name="Normal 2 3 2 4 2 8 3" xfId="19205" xr:uid="{00000000-0005-0000-0000-0000E04A0000}"/>
    <cellStyle name="Normal 2 3 2 4 2 9" xfId="5379" xr:uid="{00000000-0005-0000-0000-0000E14A0000}"/>
    <cellStyle name="Normal 2 3 2 4 2 9 2" xfId="13525" xr:uid="{00000000-0005-0000-0000-0000E24A0000}"/>
    <cellStyle name="Normal 2 3 2 4 2 9 2 2" xfId="29821" xr:uid="{00000000-0005-0000-0000-0000E34A0000}"/>
    <cellStyle name="Normal 2 3 2 4 2 9 3" xfId="21675" xr:uid="{00000000-0005-0000-0000-0000E44A0000}"/>
    <cellStyle name="Normal 2 3 2 4 3" xfId="125" xr:uid="{00000000-0005-0000-0000-0000E54A0000}"/>
    <cellStyle name="Normal 2 3 2 4 3 2" xfId="469" xr:uid="{00000000-0005-0000-0000-0000E64A0000}"/>
    <cellStyle name="Normal 2 3 2 4 3 2 2" xfId="1175" xr:uid="{00000000-0005-0000-0000-0000E74A0000}"/>
    <cellStyle name="Normal 2 3 2 4 3 2 2 2" xfId="2585" xr:uid="{00000000-0005-0000-0000-0000E84A0000}"/>
    <cellStyle name="Normal 2 3 2 4 3 2 2 2 2" xfId="5070" xr:uid="{00000000-0005-0000-0000-0000E94A0000}"/>
    <cellStyle name="Normal 2 3 2 4 3 2 2 2 2 2" xfId="13216" xr:uid="{00000000-0005-0000-0000-0000EA4A0000}"/>
    <cellStyle name="Normal 2 3 2 4 3 2 2 2 2 2 2" xfId="29512" xr:uid="{00000000-0005-0000-0000-0000EB4A0000}"/>
    <cellStyle name="Normal 2 3 2 4 3 2 2 2 2 3" xfId="21366" xr:uid="{00000000-0005-0000-0000-0000EC4A0000}"/>
    <cellStyle name="Normal 2 3 2 4 3 2 2 2 3" xfId="7884" xr:uid="{00000000-0005-0000-0000-0000ED4A0000}"/>
    <cellStyle name="Normal 2 3 2 4 3 2 2 2 3 2" xfId="16030" xr:uid="{00000000-0005-0000-0000-0000EE4A0000}"/>
    <cellStyle name="Normal 2 3 2 4 3 2 2 2 3 2 2" xfId="32326" xr:uid="{00000000-0005-0000-0000-0000EF4A0000}"/>
    <cellStyle name="Normal 2 3 2 4 3 2 2 2 3 3" xfId="24180" xr:uid="{00000000-0005-0000-0000-0000F04A0000}"/>
    <cellStyle name="Normal 2 3 2 4 3 2 2 2 4" xfId="10731" xr:uid="{00000000-0005-0000-0000-0000F14A0000}"/>
    <cellStyle name="Normal 2 3 2 4 3 2 2 2 4 2" xfId="27027" xr:uid="{00000000-0005-0000-0000-0000F24A0000}"/>
    <cellStyle name="Normal 2 3 2 4 3 2 2 2 5" xfId="18881" xr:uid="{00000000-0005-0000-0000-0000F34A0000}"/>
    <cellStyle name="Normal 2 3 2 4 3 2 2 3" xfId="3852" xr:uid="{00000000-0005-0000-0000-0000F44A0000}"/>
    <cellStyle name="Normal 2 3 2 4 3 2 2 3 2" xfId="11998" xr:uid="{00000000-0005-0000-0000-0000F54A0000}"/>
    <cellStyle name="Normal 2 3 2 4 3 2 2 3 2 2" xfId="28294" xr:uid="{00000000-0005-0000-0000-0000F64A0000}"/>
    <cellStyle name="Normal 2 3 2 4 3 2 2 3 3" xfId="20148" xr:uid="{00000000-0005-0000-0000-0000F74A0000}"/>
    <cellStyle name="Normal 2 3 2 4 3 2 2 4" xfId="6474" xr:uid="{00000000-0005-0000-0000-0000F84A0000}"/>
    <cellStyle name="Normal 2 3 2 4 3 2 2 4 2" xfId="14620" xr:uid="{00000000-0005-0000-0000-0000F94A0000}"/>
    <cellStyle name="Normal 2 3 2 4 3 2 2 4 2 2" xfId="30916" xr:uid="{00000000-0005-0000-0000-0000FA4A0000}"/>
    <cellStyle name="Normal 2 3 2 4 3 2 2 4 3" xfId="22770" xr:uid="{00000000-0005-0000-0000-0000FB4A0000}"/>
    <cellStyle name="Normal 2 3 2 4 3 2 2 5" xfId="9321" xr:uid="{00000000-0005-0000-0000-0000FC4A0000}"/>
    <cellStyle name="Normal 2 3 2 4 3 2 2 5 2" xfId="25617" xr:uid="{00000000-0005-0000-0000-0000FD4A0000}"/>
    <cellStyle name="Normal 2 3 2 4 3 2 2 6" xfId="17471" xr:uid="{00000000-0005-0000-0000-0000FE4A0000}"/>
    <cellStyle name="Normal 2 3 2 4 3 2 3" xfId="1880" xr:uid="{00000000-0005-0000-0000-0000FF4A0000}"/>
    <cellStyle name="Normal 2 3 2 4 3 2 3 2" xfId="4461" xr:uid="{00000000-0005-0000-0000-0000004B0000}"/>
    <cellStyle name="Normal 2 3 2 4 3 2 3 2 2" xfId="12607" xr:uid="{00000000-0005-0000-0000-0000014B0000}"/>
    <cellStyle name="Normal 2 3 2 4 3 2 3 2 2 2" xfId="28903" xr:uid="{00000000-0005-0000-0000-0000024B0000}"/>
    <cellStyle name="Normal 2 3 2 4 3 2 3 2 3" xfId="20757" xr:uid="{00000000-0005-0000-0000-0000034B0000}"/>
    <cellStyle name="Normal 2 3 2 4 3 2 3 3" xfId="7179" xr:uid="{00000000-0005-0000-0000-0000044B0000}"/>
    <cellStyle name="Normal 2 3 2 4 3 2 3 3 2" xfId="15325" xr:uid="{00000000-0005-0000-0000-0000054B0000}"/>
    <cellStyle name="Normal 2 3 2 4 3 2 3 3 2 2" xfId="31621" xr:uid="{00000000-0005-0000-0000-0000064B0000}"/>
    <cellStyle name="Normal 2 3 2 4 3 2 3 3 3" xfId="23475" xr:uid="{00000000-0005-0000-0000-0000074B0000}"/>
    <cellStyle name="Normal 2 3 2 4 3 2 3 4" xfId="10026" xr:uid="{00000000-0005-0000-0000-0000084B0000}"/>
    <cellStyle name="Normal 2 3 2 4 3 2 3 4 2" xfId="26322" xr:uid="{00000000-0005-0000-0000-0000094B0000}"/>
    <cellStyle name="Normal 2 3 2 4 3 2 3 5" xfId="18176" xr:uid="{00000000-0005-0000-0000-00000A4B0000}"/>
    <cellStyle name="Normal 2 3 2 4 3 2 4" xfId="3243" xr:uid="{00000000-0005-0000-0000-00000B4B0000}"/>
    <cellStyle name="Normal 2 3 2 4 3 2 4 2" xfId="11389" xr:uid="{00000000-0005-0000-0000-00000C4B0000}"/>
    <cellStyle name="Normal 2 3 2 4 3 2 4 2 2" xfId="27685" xr:uid="{00000000-0005-0000-0000-00000D4B0000}"/>
    <cellStyle name="Normal 2 3 2 4 3 2 4 3" xfId="19539" xr:uid="{00000000-0005-0000-0000-00000E4B0000}"/>
    <cellStyle name="Normal 2 3 2 4 3 2 5" xfId="5769" xr:uid="{00000000-0005-0000-0000-00000F4B0000}"/>
    <cellStyle name="Normal 2 3 2 4 3 2 5 2" xfId="13915" xr:uid="{00000000-0005-0000-0000-0000104B0000}"/>
    <cellStyle name="Normal 2 3 2 4 3 2 5 2 2" xfId="30211" xr:uid="{00000000-0005-0000-0000-0000114B0000}"/>
    <cellStyle name="Normal 2 3 2 4 3 2 5 3" xfId="22065" xr:uid="{00000000-0005-0000-0000-0000124B0000}"/>
    <cellStyle name="Normal 2 3 2 4 3 2 6" xfId="8616" xr:uid="{00000000-0005-0000-0000-0000134B0000}"/>
    <cellStyle name="Normal 2 3 2 4 3 2 6 2" xfId="24912" xr:uid="{00000000-0005-0000-0000-0000144B0000}"/>
    <cellStyle name="Normal 2 3 2 4 3 2 7" xfId="16766" xr:uid="{00000000-0005-0000-0000-0000154B0000}"/>
    <cellStyle name="Normal 2 3 2 4 3 3" xfId="831" xr:uid="{00000000-0005-0000-0000-0000164B0000}"/>
    <cellStyle name="Normal 2 3 2 4 3 3 2" xfId="2241" xr:uid="{00000000-0005-0000-0000-0000174B0000}"/>
    <cellStyle name="Normal 2 3 2 4 3 3 2 2" xfId="4774" xr:uid="{00000000-0005-0000-0000-0000184B0000}"/>
    <cellStyle name="Normal 2 3 2 4 3 3 2 2 2" xfId="12920" xr:uid="{00000000-0005-0000-0000-0000194B0000}"/>
    <cellStyle name="Normal 2 3 2 4 3 3 2 2 2 2" xfId="29216" xr:uid="{00000000-0005-0000-0000-00001A4B0000}"/>
    <cellStyle name="Normal 2 3 2 4 3 3 2 2 3" xfId="21070" xr:uid="{00000000-0005-0000-0000-00001B4B0000}"/>
    <cellStyle name="Normal 2 3 2 4 3 3 2 3" xfId="7540" xr:uid="{00000000-0005-0000-0000-00001C4B0000}"/>
    <cellStyle name="Normal 2 3 2 4 3 3 2 3 2" xfId="15686" xr:uid="{00000000-0005-0000-0000-00001D4B0000}"/>
    <cellStyle name="Normal 2 3 2 4 3 3 2 3 2 2" xfId="31982" xr:uid="{00000000-0005-0000-0000-00001E4B0000}"/>
    <cellStyle name="Normal 2 3 2 4 3 3 2 3 3" xfId="23836" xr:uid="{00000000-0005-0000-0000-00001F4B0000}"/>
    <cellStyle name="Normal 2 3 2 4 3 3 2 4" xfId="10387" xr:uid="{00000000-0005-0000-0000-0000204B0000}"/>
    <cellStyle name="Normal 2 3 2 4 3 3 2 4 2" xfId="26683" xr:uid="{00000000-0005-0000-0000-0000214B0000}"/>
    <cellStyle name="Normal 2 3 2 4 3 3 2 5" xfId="18537" xr:uid="{00000000-0005-0000-0000-0000224B0000}"/>
    <cellStyle name="Normal 2 3 2 4 3 3 3" xfId="3556" xr:uid="{00000000-0005-0000-0000-0000234B0000}"/>
    <cellStyle name="Normal 2 3 2 4 3 3 3 2" xfId="11702" xr:uid="{00000000-0005-0000-0000-0000244B0000}"/>
    <cellStyle name="Normal 2 3 2 4 3 3 3 2 2" xfId="27998" xr:uid="{00000000-0005-0000-0000-0000254B0000}"/>
    <cellStyle name="Normal 2 3 2 4 3 3 3 3" xfId="19852" xr:uid="{00000000-0005-0000-0000-0000264B0000}"/>
    <cellStyle name="Normal 2 3 2 4 3 3 4" xfId="6130" xr:uid="{00000000-0005-0000-0000-0000274B0000}"/>
    <cellStyle name="Normal 2 3 2 4 3 3 4 2" xfId="14276" xr:uid="{00000000-0005-0000-0000-0000284B0000}"/>
    <cellStyle name="Normal 2 3 2 4 3 3 4 2 2" xfId="30572" xr:uid="{00000000-0005-0000-0000-0000294B0000}"/>
    <cellStyle name="Normal 2 3 2 4 3 3 4 3" xfId="22426" xr:uid="{00000000-0005-0000-0000-00002A4B0000}"/>
    <cellStyle name="Normal 2 3 2 4 3 3 5" xfId="8977" xr:uid="{00000000-0005-0000-0000-00002B4B0000}"/>
    <cellStyle name="Normal 2 3 2 4 3 3 5 2" xfId="25273" xr:uid="{00000000-0005-0000-0000-00002C4B0000}"/>
    <cellStyle name="Normal 2 3 2 4 3 3 6" xfId="17127" xr:uid="{00000000-0005-0000-0000-00002D4B0000}"/>
    <cellStyle name="Normal 2 3 2 4 3 4" xfId="1536" xr:uid="{00000000-0005-0000-0000-00002E4B0000}"/>
    <cellStyle name="Normal 2 3 2 4 3 4 2" xfId="4165" xr:uid="{00000000-0005-0000-0000-00002F4B0000}"/>
    <cellStyle name="Normal 2 3 2 4 3 4 2 2" xfId="12311" xr:uid="{00000000-0005-0000-0000-0000304B0000}"/>
    <cellStyle name="Normal 2 3 2 4 3 4 2 2 2" xfId="28607" xr:uid="{00000000-0005-0000-0000-0000314B0000}"/>
    <cellStyle name="Normal 2 3 2 4 3 4 2 3" xfId="20461" xr:uid="{00000000-0005-0000-0000-0000324B0000}"/>
    <cellStyle name="Normal 2 3 2 4 3 4 3" xfId="6835" xr:uid="{00000000-0005-0000-0000-0000334B0000}"/>
    <cellStyle name="Normal 2 3 2 4 3 4 3 2" xfId="14981" xr:uid="{00000000-0005-0000-0000-0000344B0000}"/>
    <cellStyle name="Normal 2 3 2 4 3 4 3 2 2" xfId="31277" xr:uid="{00000000-0005-0000-0000-0000354B0000}"/>
    <cellStyle name="Normal 2 3 2 4 3 4 3 3" xfId="23131" xr:uid="{00000000-0005-0000-0000-0000364B0000}"/>
    <cellStyle name="Normal 2 3 2 4 3 4 4" xfId="9682" xr:uid="{00000000-0005-0000-0000-0000374B0000}"/>
    <cellStyle name="Normal 2 3 2 4 3 4 4 2" xfId="25978" xr:uid="{00000000-0005-0000-0000-0000384B0000}"/>
    <cellStyle name="Normal 2 3 2 4 3 4 5" xfId="17832" xr:uid="{00000000-0005-0000-0000-0000394B0000}"/>
    <cellStyle name="Normal 2 3 2 4 3 5" xfId="2947" xr:uid="{00000000-0005-0000-0000-00003A4B0000}"/>
    <cellStyle name="Normal 2 3 2 4 3 5 2" xfId="11093" xr:uid="{00000000-0005-0000-0000-00003B4B0000}"/>
    <cellStyle name="Normal 2 3 2 4 3 5 2 2" xfId="27389" xr:uid="{00000000-0005-0000-0000-00003C4B0000}"/>
    <cellStyle name="Normal 2 3 2 4 3 5 3" xfId="19243" xr:uid="{00000000-0005-0000-0000-00003D4B0000}"/>
    <cellStyle name="Normal 2 3 2 4 3 6" xfId="5425" xr:uid="{00000000-0005-0000-0000-00003E4B0000}"/>
    <cellStyle name="Normal 2 3 2 4 3 6 2" xfId="13571" xr:uid="{00000000-0005-0000-0000-00003F4B0000}"/>
    <cellStyle name="Normal 2 3 2 4 3 6 2 2" xfId="29867" xr:uid="{00000000-0005-0000-0000-0000404B0000}"/>
    <cellStyle name="Normal 2 3 2 4 3 6 3" xfId="21721" xr:uid="{00000000-0005-0000-0000-0000414B0000}"/>
    <cellStyle name="Normal 2 3 2 4 3 7" xfId="8272" xr:uid="{00000000-0005-0000-0000-0000424B0000}"/>
    <cellStyle name="Normal 2 3 2 4 3 7 2" xfId="24568" xr:uid="{00000000-0005-0000-0000-0000434B0000}"/>
    <cellStyle name="Normal 2 3 2 4 3 8" xfId="16422" xr:uid="{00000000-0005-0000-0000-0000444B0000}"/>
    <cellStyle name="Normal 2 3 2 4 4" xfId="210" xr:uid="{00000000-0005-0000-0000-0000454B0000}"/>
    <cellStyle name="Normal 2 3 2 4 4 2" xfId="554" xr:uid="{00000000-0005-0000-0000-0000464B0000}"/>
    <cellStyle name="Normal 2 3 2 4 4 2 2" xfId="1260" xr:uid="{00000000-0005-0000-0000-0000474B0000}"/>
    <cellStyle name="Normal 2 3 2 4 4 2 2 2" xfId="2670" xr:uid="{00000000-0005-0000-0000-0000484B0000}"/>
    <cellStyle name="Normal 2 3 2 4 4 2 2 2 2" xfId="5144" xr:uid="{00000000-0005-0000-0000-0000494B0000}"/>
    <cellStyle name="Normal 2 3 2 4 4 2 2 2 2 2" xfId="13290" xr:uid="{00000000-0005-0000-0000-00004A4B0000}"/>
    <cellStyle name="Normal 2 3 2 4 4 2 2 2 2 2 2" xfId="29586" xr:uid="{00000000-0005-0000-0000-00004B4B0000}"/>
    <cellStyle name="Normal 2 3 2 4 4 2 2 2 2 3" xfId="21440" xr:uid="{00000000-0005-0000-0000-00004C4B0000}"/>
    <cellStyle name="Normal 2 3 2 4 4 2 2 2 3" xfId="7969" xr:uid="{00000000-0005-0000-0000-00004D4B0000}"/>
    <cellStyle name="Normal 2 3 2 4 4 2 2 2 3 2" xfId="16115" xr:uid="{00000000-0005-0000-0000-00004E4B0000}"/>
    <cellStyle name="Normal 2 3 2 4 4 2 2 2 3 2 2" xfId="32411" xr:uid="{00000000-0005-0000-0000-00004F4B0000}"/>
    <cellStyle name="Normal 2 3 2 4 4 2 2 2 3 3" xfId="24265" xr:uid="{00000000-0005-0000-0000-0000504B0000}"/>
    <cellStyle name="Normal 2 3 2 4 4 2 2 2 4" xfId="10816" xr:uid="{00000000-0005-0000-0000-0000514B0000}"/>
    <cellStyle name="Normal 2 3 2 4 4 2 2 2 4 2" xfId="27112" xr:uid="{00000000-0005-0000-0000-0000524B0000}"/>
    <cellStyle name="Normal 2 3 2 4 4 2 2 2 5" xfId="18966" xr:uid="{00000000-0005-0000-0000-0000534B0000}"/>
    <cellStyle name="Normal 2 3 2 4 4 2 2 3" xfId="3926" xr:uid="{00000000-0005-0000-0000-0000544B0000}"/>
    <cellStyle name="Normal 2 3 2 4 4 2 2 3 2" xfId="12072" xr:uid="{00000000-0005-0000-0000-0000554B0000}"/>
    <cellStyle name="Normal 2 3 2 4 4 2 2 3 2 2" xfId="28368" xr:uid="{00000000-0005-0000-0000-0000564B0000}"/>
    <cellStyle name="Normal 2 3 2 4 4 2 2 3 3" xfId="20222" xr:uid="{00000000-0005-0000-0000-0000574B0000}"/>
    <cellStyle name="Normal 2 3 2 4 4 2 2 4" xfId="6559" xr:uid="{00000000-0005-0000-0000-0000584B0000}"/>
    <cellStyle name="Normal 2 3 2 4 4 2 2 4 2" xfId="14705" xr:uid="{00000000-0005-0000-0000-0000594B0000}"/>
    <cellStyle name="Normal 2 3 2 4 4 2 2 4 2 2" xfId="31001" xr:uid="{00000000-0005-0000-0000-00005A4B0000}"/>
    <cellStyle name="Normal 2 3 2 4 4 2 2 4 3" xfId="22855" xr:uid="{00000000-0005-0000-0000-00005B4B0000}"/>
    <cellStyle name="Normal 2 3 2 4 4 2 2 5" xfId="9406" xr:uid="{00000000-0005-0000-0000-00005C4B0000}"/>
    <cellStyle name="Normal 2 3 2 4 4 2 2 5 2" xfId="25702" xr:uid="{00000000-0005-0000-0000-00005D4B0000}"/>
    <cellStyle name="Normal 2 3 2 4 4 2 2 6" xfId="17556" xr:uid="{00000000-0005-0000-0000-00005E4B0000}"/>
    <cellStyle name="Normal 2 3 2 4 4 2 3" xfId="1965" xr:uid="{00000000-0005-0000-0000-00005F4B0000}"/>
    <cellStyle name="Normal 2 3 2 4 4 2 3 2" xfId="4535" xr:uid="{00000000-0005-0000-0000-0000604B0000}"/>
    <cellStyle name="Normal 2 3 2 4 4 2 3 2 2" xfId="12681" xr:uid="{00000000-0005-0000-0000-0000614B0000}"/>
    <cellStyle name="Normal 2 3 2 4 4 2 3 2 2 2" xfId="28977" xr:uid="{00000000-0005-0000-0000-0000624B0000}"/>
    <cellStyle name="Normal 2 3 2 4 4 2 3 2 3" xfId="20831" xr:uid="{00000000-0005-0000-0000-0000634B0000}"/>
    <cellStyle name="Normal 2 3 2 4 4 2 3 3" xfId="7264" xr:uid="{00000000-0005-0000-0000-0000644B0000}"/>
    <cellStyle name="Normal 2 3 2 4 4 2 3 3 2" xfId="15410" xr:uid="{00000000-0005-0000-0000-0000654B0000}"/>
    <cellStyle name="Normal 2 3 2 4 4 2 3 3 2 2" xfId="31706" xr:uid="{00000000-0005-0000-0000-0000664B0000}"/>
    <cellStyle name="Normal 2 3 2 4 4 2 3 3 3" xfId="23560" xr:uid="{00000000-0005-0000-0000-0000674B0000}"/>
    <cellStyle name="Normal 2 3 2 4 4 2 3 4" xfId="10111" xr:uid="{00000000-0005-0000-0000-0000684B0000}"/>
    <cellStyle name="Normal 2 3 2 4 4 2 3 4 2" xfId="26407" xr:uid="{00000000-0005-0000-0000-0000694B0000}"/>
    <cellStyle name="Normal 2 3 2 4 4 2 3 5" xfId="18261" xr:uid="{00000000-0005-0000-0000-00006A4B0000}"/>
    <cellStyle name="Normal 2 3 2 4 4 2 4" xfId="3317" xr:uid="{00000000-0005-0000-0000-00006B4B0000}"/>
    <cellStyle name="Normal 2 3 2 4 4 2 4 2" xfId="11463" xr:uid="{00000000-0005-0000-0000-00006C4B0000}"/>
    <cellStyle name="Normal 2 3 2 4 4 2 4 2 2" xfId="27759" xr:uid="{00000000-0005-0000-0000-00006D4B0000}"/>
    <cellStyle name="Normal 2 3 2 4 4 2 4 3" xfId="19613" xr:uid="{00000000-0005-0000-0000-00006E4B0000}"/>
    <cellStyle name="Normal 2 3 2 4 4 2 5" xfId="5854" xr:uid="{00000000-0005-0000-0000-00006F4B0000}"/>
    <cellStyle name="Normal 2 3 2 4 4 2 5 2" xfId="14000" xr:uid="{00000000-0005-0000-0000-0000704B0000}"/>
    <cellStyle name="Normal 2 3 2 4 4 2 5 2 2" xfId="30296" xr:uid="{00000000-0005-0000-0000-0000714B0000}"/>
    <cellStyle name="Normal 2 3 2 4 4 2 5 3" xfId="22150" xr:uid="{00000000-0005-0000-0000-0000724B0000}"/>
    <cellStyle name="Normal 2 3 2 4 4 2 6" xfId="8701" xr:uid="{00000000-0005-0000-0000-0000734B0000}"/>
    <cellStyle name="Normal 2 3 2 4 4 2 6 2" xfId="24997" xr:uid="{00000000-0005-0000-0000-0000744B0000}"/>
    <cellStyle name="Normal 2 3 2 4 4 2 7" xfId="16851" xr:uid="{00000000-0005-0000-0000-0000754B0000}"/>
    <cellStyle name="Normal 2 3 2 4 4 3" xfId="916" xr:uid="{00000000-0005-0000-0000-0000764B0000}"/>
    <cellStyle name="Normal 2 3 2 4 4 3 2" xfId="2326" xr:uid="{00000000-0005-0000-0000-0000774B0000}"/>
    <cellStyle name="Normal 2 3 2 4 4 3 2 2" xfId="4848" xr:uid="{00000000-0005-0000-0000-0000784B0000}"/>
    <cellStyle name="Normal 2 3 2 4 4 3 2 2 2" xfId="12994" xr:uid="{00000000-0005-0000-0000-0000794B0000}"/>
    <cellStyle name="Normal 2 3 2 4 4 3 2 2 2 2" xfId="29290" xr:uid="{00000000-0005-0000-0000-00007A4B0000}"/>
    <cellStyle name="Normal 2 3 2 4 4 3 2 2 3" xfId="21144" xr:uid="{00000000-0005-0000-0000-00007B4B0000}"/>
    <cellStyle name="Normal 2 3 2 4 4 3 2 3" xfId="7625" xr:uid="{00000000-0005-0000-0000-00007C4B0000}"/>
    <cellStyle name="Normal 2 3 2 4 4 3 2 3 2" xfId="15771" xr:uid="{00000000-0005-0000-0000-00007D4B0000}"/>
    <cellStyle name="Normal 2 3 2 4 4 3 2 3 2 2" xfId="32067" xr:uid="{00000000-0005-0000-0000-00007E4B0000}"/>
    <cellStyle name="Normal 2 3 2 4 4 3 2 3 3" xfId="23921" xr:uid="{00000000-0005-0000-0000-00007F4B0000}"/>
    <cellStyle name="Normal 2 3 2 4 4 3 2 4" xfId="10472" xr:uid="{00000000-0005-0000-0000-0000804B0000}"/>
    <cellStyle name="Normal 2 3 2 4 4 3 2 4 2" xfId="26768" xr:uid="{00000000-0005-0000-0000-0000814B0000}"/>
    <cellStyle name="Normal 2 3 2 4 4 3 2 5" xfId="18622" xr:uid="{00000000-0005-0000-0000-0000824B0000}"/>
    <cellStyle name="Normal 2 3 2 4 4 3 3" xfId="3630" xr:uid="{00000000-0005-0000-0000-0000834B0000}"/>
    <cellStyle name="Normal 2 3 2 4 4 3 3 2" xfId="11776" xr:uid="{00000000-0005-0000-0000-0000844B0000}"/>
    <cellStyle name="Normal 2 3 2 4 4 3 3 2 2" xfId="28072" xr:uid="{00000000-0005-0000-0000-0000854B0000}"/>
    <cellStyle name="Normal 2 3 2 4 4 3 3 3" xfId="19926" xr:uid="{00000000-0005-0000-0000-0000864B0000}"/>
    <cellStyle name="Normal 2 3 2 4 4 3 4" xfId="6215" xr:uid="{00000000-0005-0000-0000-0000874B0000}"/>
    <cellStyle name="Normal 2 3 2 4 4 3 4 2" xfId="14361" xr:uid="{00000000-0005-0000-0000-0000884B0000}"/>
    <cellStyle name="Normal 2 3 2 4 4 3 4 2 2" xfId="30657" xr:uid="{00000000-0005-0000-0000-0000894B0000}"/>
    <cellStyle name="Normal 2 3 2 4 4 3 4 3" xfId="22511" xr:uid="{00000000-0005-0000-0000-00008A4B0000}"/>
    <cellStyle name="Normal 2 3 2 4 4 3 5" xfId="9062" xr:uid="{00000000-0005-0000-0000-00008B4B0000}"/>
    <cellStyle name="Normal 2 3 2 4 4 3 5 2" xfId="25358" xr:uid="{00000000-0005-0000-0000-00008C4B0000}"/>
    <cellStyle name="Normal 2 3 2 4 4 3 6" xfId="17212" xr:uid="{00000000-0005-0000-0000-00008D4B0000}"/>
    <cellStyle name="Normal 2 3 2 4 4 4" xfId="1621" xr:uid="{00000000-0005-0000-0000-00008E4B0000}"/>
    <cellStyle name="Normal 2 3 2 4 4 4 2" xfId="4239" xr:uid="{00000000-0005-0000-0000-00008F4B0000}"/>
    <cellStyle name="Normal 2 3 2 4 4 4 2 2" xfId="12385" xr:uid="{00000000-0005-0000-0000-0000904B0000}"/>
    <cellStyle name="Normal 2 3 2 4 4 4 2 2 2" xfId="28681" xr:uid="{00000000-0005-0000-0000-0000914B0000}"/>
    <cellStyle name="Normal 2 3 2 4 4 4 2 3" xfId="20535" xr:uid="{00000000-0005-0000-0000-0000924B0000}"/>
    <cellStyle name="Normal 2 3 2 4 4 4 3" xfId="6920" xr:uid="{00000000-0005-0000-0000-0000934B0000}"/>
    <cellStyle name="Normal 2 3 2 4 4 4 3 2" xfId="15066" xr:uid="{00000000-0005-0000-0000-0000944B0000}"/>
    <cellStyle name="Normal 2 3 2 4 4 4 3 2 2" xfId="31362" xr:uid="{00000000-0005-0000-0000-0000954B0000}"/>
    <cellStyle name="Normal 2 3 2 4 4 4 3 3" xfId="23216" xr:uid="{00000000-0005-0000-0000-0000964B0000}"/>
    <cellStyle name="Normal 2 3 2 4 4 4 4" xfId="9767" xr:uid="{00000000-0005-0000-0000-0000974B0000}"/>
    <cellStyle name="Normal 2 3 2 4 4 4 4 2" xfId="26063" xr:uid="{00000000-0005-0000-0000-0000984B0000}"/>
    <cellStyle name="Normal 2 3 2 4 4 4 5" xfId="17917" xr:uid="{00000000-0005-0000-0000-0000994B0000}"/>
    <cellStyle name="Normal 2 3 2 4 4 5" xfId="3021" xr:uid="{00000000-0005-0000-0000-00009A4B0000}"/>
    <cellStyle name="Normal 2 3 2 4 4 5 2" xfId="11167" xr:uid="{00000000-0005-0000-0000-00009B4B0000}"/>
    <cellStyle name="Normal 2 3 2 4 4 5 2 2" xfId="27463" xr:uid="{00000000-0005-0000-0000-00009C4B0000}"/>
    <cellStyle name="Normal 2 3 2 4 4 5 3" xfId="19317" xr:uid="{00000000-0005-0000-0000-00009D4B0000}"/>
    <cellStyle name="Normal 2 3 2 4 4 6" xfId="5510" xr:uid="{00000000-0005-0000-0000-00009E4B0000}"/>
    <cellStyle name="Normal 2 3 2 4 4 6 2" xfId="13656" xr:uid="{00000000-0005-0000-0000-00009F4B0000}"/>
    <cellStyle name="Normal 2 3 2 4 4 6 2 2" xfId="29952" xr:uid="{00000000-0005-0000-0000-0000A04B0000}"/>
    <cellStyle name="Normal 2 3 2 4 4 6 3" xfId="21806" xr:uid="{00000000-0005-0000-0000-0000A14B0000}"/>
    <cellStyle name="Normal 2 3 2 4 4 7" xfId="8357" xr:uid="{00000000-0005-0000-0000-0000A24B0000}"/>
    <cellStyle name="Normal 2 3 2 4 4 7 2" xfId="24653" xr:uid="{00000000-0005-0000-0000-0000A34B0000}"/>
    <cellStyle name="Normal 2 3 2 4 4 8" xfId="16507" xr:uid="{00000000-0005-0000-0000-0000A44B0000}"/>
    <cellStyle name="Normal 2 3 2 4 5" xfId="289" xr:uid="{00000000-0005-0000-0000-0000A54B0000}"/>
    <cellStyle name="Normal 2 3 2 4 5 2" xfId="633" xr:uid="{00000000-0005-0000-0000-0000A64B0000}"/>
    <cellStyle name="Normal 2 3 2 4 5 2 2" xfId="1339" xr:uid="{00000000-0005-0000-0000-0000A74B0000}"/>
    <cellStyle name="Normal 2 3 2 4 5 2 2 2" xfId="2749" xr:uid="{00000000-0005-0000-0000-0000A84B0000}"/>
    <cellStyle name="Normal 2 3 2 4 5 2 2 2 2" xfId="5218" xr:uid="{00000000-0005-0000-0000-0000A94B0000}"/>
    <cellStyle name="Normal 2 3 2 4 5 2 2 2 2 2" xfId="13364" xr:uid="{00000000-0005-0000-0000-0000AA4B0000}"/>
    <cellStyle name="Normal 2 3 2 4 5 2 2 2 2 2 2" xfId="29660" xr:uid="{00000000-0005-0000-0000-0000AB4B0000}"/>
    <cellStyle name="Normal 2 3 2 4 5 2 2 2 2 3" xfId="21514" xr:uid="{00000000-0005-0000-0000-0000AC4B0000}"/>
    <cellStyle name="Normal 2 3 2 4 5 2 2 2 3" xfId="8048" xr:uid="{00000000-0005-0000-0000-0000AD4B0000}"/>
    <cellStyle name="Normal 2 3 2 4 5 2 2 2 3 2" xfId="16194" xr:uid="{00000000-0005-0000-0000-0000AE4B0000}"/>
    <cellStyle name="Normal 2 3 2 4 5 2 2 2 3 2 2" xfId="32490" xr:uid="{00000000-0005-0000-0000-0000AF4B0000}"/>
    <cellStyle name="Normal 2 3 2 4 5 2 2 2 3 3" xfId="24344" xr:uid="{00000000-0005-0000-0000-0000B04B0000}"/>
    <cellStyle name="Normal 2 3 2 4 5 2 2 2 4" xfId="10895" xr:uid="{00000000-0005-0000-0000-0000B14B0000}"/>
    <cellStyle name="Normal 2 3 2 4 5 2 2 2 4 2" xfId="27191" xr:uid="{00000000-0005-0000-0000-0000B24B0000}"/>
    <cellStyle name="Normal 2 3 2 4 5 2 2 2 5" xfId="19045" xr:uid="{00000000-0005-0000-0000-0000B34B0000}"/>
    <cellStyle name="Normal 2 3 2 4 5 2 2 3" xfId="4000" xr:uid="{00000000-0005-0000-0000-0000B44B0000}"/>
    <cellStyle name="Normal 2 3 2 4 5 2 2 3 2" xfId="12146" xr:uid="{00000000-0005-0000-0000-0000B54B0000}"/>
    <cellStyle name="Normal 2 3 2 4 5 2 2 3 2 2" xfId="28442" xr:uid="{00000000-0005-0000-0000-0000B64B0000}"/>
    <cellStyle name="Normal 2 3 2 4 5 2 2 3 3" xfId="20296" xr:uid="{00000000-0005-0000-0000-0000B74B0000}"/>
    <cellStyle name="Normal 2 3 2 4 5 2 2 4" xfId="6638" xr:uid="{00000000-0005-0000-0000-0000B84B0000}"/>
    <cellStyle name="Normal 2 3 2 4 5 2 2 4 2" xfId="14784" xr:uid="{00000000-0005-0000-0000-0000B94B0000}"/>
    <cellStyle name="Normal 2 3 2 4 5 2 2 4 2 2" xfId="31080" xr:uid="{00000000-0005-0000-0000-0000BA4B0000}"/>
    <cellStyle name="Normal 2 3 2 4 5 2 2 4 3" xfId="22934" xr:uid="{00000000-0005-0000-0000-0000BB4B0000}"/>
    <cellStyle name="Normal 2 3 2 4 5 2 2 5" xfId="9485" xr:uid="{00000000-0005-0000-0000-0000BC4B0000}"/>
    <cellStyle name="Normal 2 3 2 4 5 2 2 5 2" xfId="25781" xr:uid="{00000000-0005-0000-0000-0000BD4B0000}"/>
    <cellStyle name="Normal 2 3 2 4 5 2 2 6" xfId="17635" xr:uid="{00000000-0005-0000-0000-0000BE4B0000}"/>
    <cellStyle name="Normal 2 3 2 4 5 2 3" xfId="2044" xr:uid="{00000000-0005-0000-0000-0000BF4B0000}"/>
    <cellStyle name="Normal 2 3 2 4 5 2 3 2" xfId="4609" xr:uid="{00000000-0005-0000-0000-0000C04B0000}"/>
    <cellStyle name="Normal 2 3 2 4 5 2 3 2 2" xfId="12755" xr:uid="{00000000-0005-0000-0000-0000C14B0000}"/>
    <cellStyle name="Normal 2 3 2 4 5 2 3 2 2 2" xfId="29051" xr:uid="{00000000-0005-0000-0000-0000C24B0000}"/>
    <cellStyle name="Normal 2 3 2 4 5 2 3 2 3" xfId="20905" xr:uid="{00000000-0005-0000-0000-0000C34B0000}"/>
    <cellStyle name="Normal 2 3 2 4 5 2 3 3" xfId="7343" xr:uid="{00000000-0005-0000-0000-0000C44B0000}"/>
    <cellStyle name="Normal 2 3 2 4 5 2 3 3 2" xfId="15489" xr:uid="{00000000-0005-0000-0000-0000C54B0000}"/>
    <cellStyle name="Normal 2 3 2 4 5 2 3 3 2 2" xfId="31785" xr:uid="{00000000-0005-0000-0000-0000C64B0000}"/>
    <cellStyle name="Normal 2 3 2 4 5 2 3 3 3" xfId="23639" xr:uid="{00000000-0005-0000-0000-0000C74B0000}"/>
    <cellStyle name="Normal 2 3 2 4 5 2 3 4" xfId="10190" xr:uid="{00000000-0005-0000-0000-0000C84B0000}"/>
    <cellStyle name="Normal 2 3 2 4 5 2 3 4 2" xfId="26486" xr:uid="{00000000-0005-0000-0000-0000C94B0000}"/>
    <cellStyle name="Normal 2 3 2 4 5 2 3 5" xfId="18340" xr:uid="{00000000-0005-0000-0000-0000CA4B0000}"/>
    <cellStyle name="Normal 2 3 2 4 5 2 4" xfId="3391" xr:uid="{00000000-0005-0000-0000-0000CB4B0000}"/>
    <cellStyle name="Normal 2 3 2 4 5 2 4 2" xfId="11537" xr:uid="{00000000-0005-0000-0000-0000CC4B0000}"/>
    <cellStyle name="Normal 2 3 2 4 5 2 4 2 2" xfId="27833" xr:uid="{00000000-0005-0000-0000-0000CD4B0000}"/>
    <cellStyle name="Normal 2 3 2 4 5 2 4 3" xfId="19687" xr:uid="{00000000-0005-0000-0000-0000CE4B0000}"/>
    <cellStyle name="Normal 2 3 2 4 5 2 5" xfId="5933" xr:uid="{00000000-0005-0000-0000-0000CF4B0000}"/>
    <cellStyle name="Normal 2 3 2 4 5 2 5 2" xfId="14079" xr:uid="{00000000-0005-0000-0000-0000D04B0000}"/>
    <cellStyle name="Normal 2 3 2 4 5 2 5 2 2" xfId="30375" xr:uid="{00000000-0005-0000-0000-0000D14B0000}"/>
    <cellStyle name="Normal 2 3 2 4 5 2 5 3" xfId="22229" xr:uid="{00000000-0005-0000-0000-0000D24B0000}"/>
    <cellStyle name="Normal 2 3 2 4 5 2 6" xfId="8780" xr:uid="{00000000-0005-0000-0000-0000D34B0000}"/>
    <cellStyle name="Normal 2 3 2 4 5 2 6 2" xfId="25076" xr:uid="{00000000-0005-0000-0000-0000D44B0000}"/>
    <cellStyle name="Normal 2 3 2 4 5 2 7" xfId="16930" xr:uid="{00000000-0005-0000-0000-0000D54B0000}"/>
    <cellStyle name="Normal 2 3 2 4 5 3" xfId="995" xr:uid="{00000000-0005-0000-0000-0000D64B0000}"/>
    <cellStyle name="Normal 2 3 2 4 5 3 2" xfId="2405" xr:uid="{00000000-0005-0000-0000-0000D74B0000}"/>
    <cellStyle name="Normal 2 3 2 4 5 3 2 2" xfId="4922" xr:uid="{00000000-0005-0000-0000-0000D84B0000}"/>
    <cellStyle name="Normal 2 3 2 4 5 3 2 2 2" xfId="13068" xr:uid="{00000000-0005-0000-0000-0000D94B0000}"/>
    <cellStyle name="Normal 2 3 2 4 5 3 2 2 2 2" xfId="29364" xr:uid="{00000000-0005-0000-0000-0000DA4B0000}"/>
    <cellStyle name="Normal 2 3 2 4 5 3 2 2 3" xfId="21218" xr:uid="{00000000-0005-0000-0000-0000DB4B0000}"/>
    <cellStyle name="Normal 2 3 2 4 5 3 2 3" xfId="7704" xr:uid="{00000000-0005-0000-0000-0000DC4B0000}"/>
    <cellStyle name="Normal 2 3 2 4 5 3 2 3 2" xfId="15850" xr:uid="{00000000-0005-0000-0000-0000DD4B0000}"/>
    <cellStyle name="Normal 2 3 2 4 5 3 2 3 2 2" xfId="32146" xr:uid="{00000000-0005-0000-0000-0000DE4B0000}"/>
    <cellStyle name="Normal 2 3 2 4 5 3 2 3 3" xfId="24000" xr:uid="{00000000-0005-0000-0000-0000DF4B0000}"/>
    <cellStyle name="Normal 2 3 2 4 5 3 2 4" xfId="10551" xr:uid="{00000000-0005-0000-0000-0000E04B0000}"/>
    <cellStyle name="Normal 2 3 2 4 5 3 2 4 2" xfId="26847" xr:uid="{00000000-0005-0000-0000-0000E14B0000}"/>
    <cellStyle name="Normal 2 3 2 4 5 3 2 5" xfId="18701" xr:uid="{00000000-0005-0000-0000-0000E24B0000}"/>
    <cellStyle name="Normal 2 3 2 4 5 3 3" xfId="3704" xr:uid="{00000000-0005-0000-0000-0000E34B0000}"/>
    <cellStyle name="Normal 2 3 2 4 5 3 3 2" xfId="11850" xr:uid="{00000000-0005-0000-0000-0000E44B0000}"/>
    <cellStyle name="Normal 2 3 2 4 5 3 3 2 2" xfId="28146" xr:uid="{00000000-0005-0000-0000-0000E54B0000}"/>
    <cellStyle name="Normal 2 3 2 4 5 3 3 3" xfId="20000" xr:uid="{00000000-0005-0000-0000-0000E64B0000}"/>
    <cellStyle name="Normal 2 3 2 4 5 3 4" xfId="6294" xr:uid="{00000000-0005-0000-0000-0000E74B0000}"/>
    <cellStyle name="Normal 2 3 2 4 5 3 4 2" xfId="14440" xr:uid="{00000000-0005-0000-0000-0000E84B0000}"/>
    <cellStyle name="Normal 2 3 2 4 5 3 4 2 2" xfId="30736" xr:uid="{00000000-0005-0000-0000-0000E94B0000}"/>
    <cellStyle name="Normal 2 3 2 4 5 3 4 3" xfId="22590" xr:uid="{00000000-0005-0000-0000-0000EA4B0000}"/>
    <cellStyle name="Normal 2 3 2 4 5 3 5" xfId="9141" xr:uid="{00000000-0005-0000-0000-0000EB4B0000}"/>
    <cellStyle name="Normal 2 3 2 4 5 3 5 2" xfId="25437" xr:uid="{00000000-0005-0000-0000-0000EC4B0000}"/>
    <cellStyle name="Normal 2 3 2 4 5 3 6" xfId="17291" xr:uid="{00000000-0005-0000-0000-0000ED4B0000}"/>
    <cellStyle name="Normal 2 3 2 4 5 4" xfId="1700" xr:uid="{00000000-0005-0000-0000-0000EE4B0000}"/>
    <cellStyle name="Normal 2 3 2 4 5 4 2" xfId="4313" xr:uid="{00000000-0005-0000-0000-0000EF4B0000}"/>
    <cellStyle name="Normal 2 3 2 4 5 4 2 2" xfId="12459" xr:uid="{00000000-0005-0000-0000-0000F04B0000}"/>
    <cellStyle name="Normal 2 3 2 4 5 4 2 2 2" xfId="28755" xr:uid="{00000000-0005-0000-0000-0000F14B0000}"/>
    <cellStyle name="Normal 2 3 2 4 5 4 2 3" xfId="20609" xr:uid="{00000000-0005-0000-0000-0000F24B0000}"/>
    <cellStyle name="Normal 2 3 2 4 5 4 3" xfId="6999" xr:uid="{00000000-0005-0000-0000-0000F34B0000}"/>
    <cellStyle name="Normal 2 3 2 4 5 4 3 2" xfId="15145" xr:uid="{00000000-0005-0000-0000-0000F44B0000}"/>
    <cellStyle name="Normal 2 3 2 4 5 4 3 2 2" xfId="31441" xr:uid="{00000000-0005-0000-0000-0000F54B0000}"/>
    <cellStyle name="Normal 2 3 2 4 5 4 3 3" xfId="23295" xr:uid="{00000000-0005-0000-0000-0000F64B0000}"/>
    <cellStyle name="Normal 2 3 2 4 5 4 4" xfId="9846" xr:uid="{00000000-0005-0000-0000-0000F74B0000}"/>
    <cellStyle name="Normal 2 3 2 4 5 4 4 2" xfId="26142" xr:uid="{00000000-0005-0000-0000-0000F84B0000}"/>
    <cellStyle name="Normal 2 3 2 4 5 4 5" xfId="17996" xr:uid="{00000000-0005-0000-0000-0000F94B0000}"/>
    <cellStyle name="Normal 2 3 2 4 5 5" xfId="3095" xr:uid="{00000000-0005-0000-0000-0000FA4B0000}"/>
    <cellStyle name="Normal 2 3 2 4 5 5 2" xfId="11241" xr:uid="{00000000-0005-0000-0000-0000FB4B0000}"/>
    <cellStyle name="Normal 2 3 2 4 5 5 2 2" xfId="27537" xr:uid="{00000000-0005-0000-0000-0000FC4B0000}"/>
    <cellStyle name="Normal 2 3 2 4 5 5 3" xfId="19391" xr:uid="{00000000-0005-0000-0000-0000FD4B0000}"/>
    <cellStyle name="Normal 2 3 2 4 5 6" xfId="5589" xr:uid="{00000000-0005-0000-0000-0000FE4B0000}"/>
    <cellStyle name="Normal 2 3 2 4 5 6 2" xfId="13735" xr:uid="{00000000-0005-0000-0000-0000FF4B0000}"/>
    <cellStyle name="Normal 2 3 2 4 5 6 2 2" xfId="30031" xr:uid="{00000000-0005-0000-0000-0000004C0000}"/>
    <cellStyle name="Normal 2 3 2 4 5 6 3" xfId="21885" xr:uid="{00000000-0005-0000-0000-0000014C0000}"/>
    <cellStyle name="Normal 2 3 2 4 5 7" xfId="8436" xr:uid="{00000000-0005-0000-0000-0000024C0000}"/>
    <cellStyle name="Normal 2 3 2 4 5 7 2" xfId="24732" xr:uid="{00000000-0005-0000-0000-0000034C0000}"/>
    <cellStyle name="Normal 2 3 2 4 5 8" xfId="16586" xr:uid="{00000000-0005-0000-0000-0000044C0000}"/>
    <cellStyle name="Normal 2 3 2 4 6" xfId="379" xr:uid="{00000000-0005-0000-0000-0000054C0000}"/>
    <cellStyle name="Normal 2 3 2 4 6 2" xfId="1085" xr:uid="{00000000-0005-0000-0000-0000064C0000}"/>
    <cellStyle name="Normal 2 3 2 4 6 2 2" xfId="2495" xr:uid="{00000000-0005-0000-0000-0000074C0000}"/>
    <cellStyle name="Normal 2 3 2 4 6 2 2 2" xfId="4996" xr:uid="{00000000-0005-0000-0000-0000084C0000}"/>
    <cellStyle name="Normal 2 3 2 4 6 2 2 2 2" xfId="13142" xr:uid="{00000000-0005-0000-0000-0000094C0000}"/>
    <cellStyle name="Normal 2 3 2 4 6 2 2 2 2 2" xfId="29438" xr:uid="{00000000-0005-0000-0000-00000A4C0000}"/>
    <cellStyle name="Normal 2 3 2 4 6 2 2 2 3" xfId="21292" xr:uid="{00000000-0005-0000-0000-00000B4C0000}"/>
    <cellStyle name="Normal 2 3 2 4 6 2 2 3" xfId="7794" xr:uid="{00000000-0005-0000-0000-00000C4C0000}"/>
    <cellStyle name="Normal 2 3 2 4 6 2 2 3 2" xfId="15940" xr:uid="{00000000-0005-0000-0000-00000D4C0000}"/>
    <cellStyle name="Normal 2 3 2 4 6 2 2 3 2 2" xfId="32236" xr:uid="{00000000-0005-0000-0000-00000E4C0000}"/>
    <cellStyle name="Normal 2 3 2 4 6 2 2 3 3" xfId="24090" xr:uid="{00000000-0005-0000-0000-00000F4C0000}"/>
    <cellStyle name="Normal 2 3 2 4 6 2 2 4" xfId="10641" xr:uid="{00000000-0005-0000-0000-0000104C0000}"/>
    <cellStyle name="Normal 2 3 2 4 6 2 2 4 2" xfId="26937" xr:uid="{00000000-0005-0000-0000-0000114C0000}"/>
    <cellStyle name="Normal 2 3 2 4 6 2 2 5" xfId="18791" xr:uid="{00000000-0005-0000-0000-0000124C0000}"/>
    <cellStyle name="Normal 2 3 2 4 6 2 3" xfId="3778" xr:uid="{00000000-0005-0000-0000-0000134C0000}"/>
    <cellStyle name="Normal 2 3 2 4 6 2 3 2" xfId="11924" xr:uid="{00000000-0005-0000-0000-0000144C0000}"/>
    <cellStyle name="Normal 2 3 2 4 6 2 3 2 2" xfId="28220" xr:uid="{00000000-0005-0000-0000-0000154C0000}"/>
    <cellStyle name="Normal 2 3 2 4 6 2 3 3" xfId="20074" xr:uid="{00000000-0005-0000-0000-0000164C0000}"/>
    <cellStyle name="Normal 2 3 2 4 6 2 4" xfId="6384" xr:uid="{00000000-0005-0000-0000-0000174C0000}"/>
    <cellStyle name="Normal 2 3 2 4 6 2 4 2" xfId="14530" xr:uid="{00000000-0005-0000-0000-0000184C0000}"/>
    <cellStyle name="Normal 2 3 2 4 6 2 4 2 2" xfId="30826" xr:uid="{00000000-0005-0000-0000-0000194C0000}"/>
    <cellStyle name="Normal 2 3 2 4 6 2 4 3" xfId="22680" xr:uid="{00000000-0005-0000-0000-00001A4C0000}"/>
    <cellStyle name="Normal 2 3 2 4 6 2 5" xfId="9231" xr:uid="{00000000-0005-0000-0000-00001B4C0000}"/>
    <cellStyle name="Normal 2 3 2 4 6 2 5 2" xfId="25527" xr:uid="{00000000-0005-0000-0000-00001C4C0000}"/>
    <cellStyle name="Normal 2 3 2 4 6 2 6" xfId="17381" xr:uid="{00000000-0005-0000-0000-00001D4C0000}"/>
    <cellStyle name="Normal 2 3 2 4 6 3" xfId="1790" xr:uid="{00000000-0005-0000-0000-00001E4C0000}"/>
    <cellStyle name="Normal 2 3 2 4 6 3 2" xfId="4387" xr:uid="{00000000-0005-0000-0000-00001F4C0000}"/>
    <cellStyle name="Normal 2 3 2 4 6 3 2 2" xfId="12533" xr:uid="{00000000-0005-0000-0000-0000204C0000}"/>
    <cellStyle name="Normal 2 3 2 4 6 3 2 2 2" xfId="28829" xr:uid="{00000000-0005-0000-0000-0000214C0000}"/>
    <cellStyle name="Normal 2 3 2 4 6 3 2 3" xfId="20683" xr:uid="{00000000-0005-0000-0000-0000224C0000}"/>
    <cellStyle name="Normal 2 3 2 4 6 3 3" xfId="7089" xr:uid="{00000000-0005-0000-0000-0000234C0000}"/>
    <cellStyle name="Normal 2 3 2 4 6 3 3 2" xfId="15235" xr:uid="{00000000-0005-0000-0000-0000244C0000}"/>
    <cellStyle name="Normal 2 3 2 4 6 3 3 2 2" xfId="31531" xr:uid="{00000000-0005-0000-0000-0000254C0000}"/>
    <cellStyle name="Normal 2 3 2 4 6 3 3 3" xfId="23385" xr:uid="{00000000-0005-0000-0000-0000264C0000}"/>
    <cellStyle name="Normal 2 3 2 4 6 3 4" xfId="9936" xr:uid="{00000000-0005-0000-0000-0000274C0000}"/>
    <cellStyle name="Normal 2 3 2 4 6 3 4 2" xfId="26232" xr:uid="{00000000-0005-0000-0000-0000284C0000}"/>
    <cellStyle name="Normal 2 3 2 4 6 3 5" xfId="18086" xr:uid="{00000000-0005-0000-0000-0000294C0000}"/>
    <cellStyle name="Normal 2 3 2 4 6 4" xfId="3169" xr:uid="{00000000-0005-0000-0000-00002A4C0000}"/>
    <cellStyle name="Normal 2 3 2 4 6 4 2" xfId="11315" xr:uid="{00000000-0005-0000-0000-00002B4C0000}"/>
    <cellStyle name="Normal 2 3 2 4 6 4 2 2" xfId="27611" xr:uid="{00000000-0005-0000-0000-00002C4C0000}"/>
    <cellStyle name="Normal 2 3 2 4 6 4 3" xfId="19465" xr:uid="{00000000-0005-0000-0000-00002D4C0000}"/>
    <cellStyle name="Normal 2 3 2 4 6 5" xfId="5679" xr:uid="{00000000-0005-0000-0000-00002E4C0000}"/>
    <cellStyle name="Normal 2 3 2 4 6 5 2" xfId="13825" xr:uid="{00000000-0005-0000-0000-00002F4C0000}"/>
    <cellStyle name="Normal 2 3 2 4 6 5 2 2" xfId="30121" xr:uid="{00000000-0005-0000-0000-0000304C0000}"/>
    <cellStyle name="Normal 2 3 2 4 6 5 3" xfId="21975" xr:uid="{00000000-0005-0000-0000-0000314C0000}"/>
    <cellStyle name="Normal 2 3 2 4 6 6" xfId="8526" xr:uid="{00000000-0005-0000-0000-0000324C0000}"/>
    <cellStyle name="Normal 2 3 2 4 6 6 2" xfId="24822" xr:uid="{00000000-0005-0000-0000-0000334C0000}"/>
    <cellStyle name="Normal 2 3 2 4 6 7" xfId="16676" xr:uid="{00000000-0005-0000-0000-0000344C0000}"/>
    <cellStyle name="Normal 2 3 2 4 7" xfId="741" xr:uid="{00000000-0005-0000-0000-0000354C0000}"/>
    <cellStyle name="Normal 2 3 2 4 7 2" xfId="2151" xr:uid="{00000000-0005-0000-0000-0000364C0000}"/>
    <cellStyle name="Normal 2 3 2 4 7 2 2" xfId="4700" xr:uid="{00000000-0005-0000-0000-0000374C0000}"/>
    <cellStyle name="Normal 2 3 2 4 7 2 2 2" xfId="12846" xr:uid="{00000000-0005-0000-0000-0000384C0000}"/>
    <cellStyle name="Normal 2 3 2 4 7 2 2 2 2" xfId="29142" xr:uid="{00000000-0005-0000-0000-0000394C0000}"/>
    <cellStyle name="Normal 2 3 2 4 7 2 2 3" xfId="20996" xr:uid="{00000000-0005-0000-0000-00003A4C0000}"/>
    <cellStyle name="Normal 2 3 2 4 7 2 3" xfId="7450" xr:uid="{00000000-0005-0000-0000-00003B4C0000}"/>
    <cellStyle name="Normal 2 3 2 4 7 2 3 2" xfId="15596" xr:uid="{00000000-0005-0000-0000-00003C4C0000}"/>
    <cellStyle name="Normal 2 3 2 4 7 2 3 2 2" xfId="31892" xr:uid="{00000000-0005-0000-0000-00003D4C0000}"/>
    <cellStyle name="Normal 2 3 2 4 7 2 3 3" xfId="23746" xr:uid="{00000000-0005-0000-0000-00003E4C0000}"/>
    <cellStyle name="Normal 2 3 2 4 7 2 4" xfId="10297" xr:uid="{00000000-0005-0000-0000-00003F4C0000}"/>
    <cellStyle name="Normal 2 3 2 4 7 2 4 2" xfId="26593" xr:uid="{00000000-0005-0000-0000-0000404C0000}"/>
    <cellStyle name="Normal 2 3 2 4 7 2 5" xfId="18447" xr:uid="{00000000-0005-0000-0000-0000414C0000}"/>
    <cellStyle name="Normal 2 3 2 4 7 3" xfId="3482" xr:uid="{00000000-0005-0000-0000-0000424C0000}"/>
    <cellStyle name="Normal 2 3 2 4 7 3 2" xfId="11628" xr:uid="{00000000-0005-0000-0000-0000434C0000}"/>
    <cellStyle name="Normal 2 3 2 4 7 3 2 2" xfId="27924" xr:uid="{00000000-0005-0000-0000-0000444C0000}"/>
    <cellStyle name="Normal 2 3 2 4 7 3 3" xfId="19778" xr:uid="{00000000-0005-0000-0000-0000454C0000}"/>
    <cellStyle name="Normal 2 3 2 4 7 4" xfId="6040" xr:uid="{00000000-0005-0000-0000-0000464C0000}"/>
    <cellStyle name="Normal 2 3 2 4 7 4 2" xfId="14186" xr:uid="{00000000-0005-0000-0000-0000474C0000}"/>
    <cellStyle name="Normal 2 3 2 4 7 4 2 2" xfId="30482" xr:uid="{00000000-0005-0000-0000-0000484C0000}"/>
    <cellStyle name="Normal 2 3 2 4 7 4 3" xfId="22336" xr:uid="{00000000-0005-0000-0000-0000494C0000}"/>
    <cellStyle name="Normal 2 3 2 4 7 5" xfId="8887" xr:uid="{00000000-0005-0000-0000-00004A4C0000}"/>
    <cellStyle name="Normal 2 3 2 4 7 5 2" xfId="25183" xr:uid="{00000000-0005-0000-0000-00004B4C0000}"/>
    <cellStyle name="Normal 2 3 2 4 7 6" xfId="17037" xr:uid="{00000000-0005-0000-0000-00004C4C0000}"/>
    <cellStyle name="Normal 2 3 2 4 8" xfId="1446" xr:uid="{00000000-0005-0000-0000-00004D4C0000}"/>
    <cellStyle name="Normal 2 3 2 4 8 2" xfId="4091" xr:uid="{00000000-0005-0000-0000-00004E4C0000}"/>
    <cellStyle name="Normal 2 3 2 4 8 2 2" xfId="12237" xr:uid="{00000000-0005-0000-0000-00004F4C0000}"/>
    <cellStyle name="Normal 2 3 2 4 8 2 2 2" xfId="28533" xr:uid="{00000000-0005-0000-0000-0000504C0000}"/>
    <cellStyle name="Normal 2 3 2 4 8 2 3" xfId="20387" xr:uid="{00000000-0005-0000-0000-0000514C0000}"/>
    <cellStyle name="Normal 2 3 2 4 8 3" xfId="6745" xr:uid="{00000000-0005-0000-0000-0000524C0000}"/>
    <cellStyle name="Normal 2 3 2 4 8 3 2" xfId="14891" xr:uid="{00000000-0005-0000-0000-0000534C0000}"/>
    <cellStyle name="Normal 2 3 2 4 8 3 2 2" xfId="31187" xr:uid="{00000000-0005-0000-0000-0000544C0000}"/>
    <cellStyle name="Normal 2 3 2 4 8 3 3" xfId="23041" xr:uid="{00000000-0005-0000-0000-0000554C0000}"/>
    <cellStyle name="Normal 2 3 2 4 8 4" xfId="9592" xr:uid="{00000000-0005-0000-0000-0000564C0000}"/>
    <cellStyle name="Normal 2 3 2 4 8 4 2" xfId="25888" xr:uid="{00000000-0005-0000-0000-0000574C0000}"/>
    <cellStyle name="Normal 2 3 2 4 8 5" xfId="17742" xr:uid="{00000000-0005-0000-0000-0000584C0000}"/>
    <cellStyle name="Normal 2 3 2 4 9" xfId="2873" xr:uid="{00000000-0005-0000-0000-0000594C0000}"/>
    <cellStyle name="Normal 2 3 2 4 9 2" xfId="11019" xr:uid="{00000000-0005-0000-0000-00005A4C0000}"/>
    <cellStyle name="Normal 2 3 2 4 9 2 2" xfId="27315" xr:uid="{00000000-0005-0000-0000-00005B4C0000}"/>
    <cellStyle name="Normal 2 3 2 4 9 3" xfId="19169" xr:uid="{00000000-0005-0000-0000-00005C4C0000}"/>
    <cellStyle name="Normal 2 3 2 5" xfId="57" xr:uid="{00000000-0005-0000-0000-00005D4C0000}"/>
    <cellStyle name="Normal 2 3 2 5 10" xfId="8204" xr:uid="{00000000-0005-0000-0000-00005E4C0000}"/>
    <cellStyle name="Normal 2 3 2 5 10 2" xfId="24500" xr:uid="{00000000-0005-0000-0000-00005F4C0000}"/>
    <cellStyle name="Normal 2 3 2 5 11" xfId="16354" xr:uid="{00000000-0005-0000-0000-0000604C0000}"/>
    <cellStyle name="Normal 2 3 2 5 2" xfId="147" xr:uid="{00000000-0005-0000-0000-0000614C0000}"/>
    <cellStyle name="Normal 2 3 2 5 2 2" xfId="491" xr:uid="{00000000-0005-0000-0000-0000624C0000}"/>
    <cellStyle name="Normal 2 3 2 5 2 2 2" xfId="1197" xr:uid="{00000000-0005-0000-0000-0000634C0000}"/>
    <cellStyle name="Normal 2 3 2 5 2 2 2 2" xfId="2607" xr:uid="{00000000-0005-0000-0000-0000644C0000}"/>
    <cellStyle name="Normal 2 3 2 5 2 2 2 2 2" xfId="5088" xr:uid="{00000000-0005-0000-0000-0000654C0000}"/>
    <cellStyle name="Normal 2 3 2 5 2 2 2 2 2 2" xfId="13234" xr:uid="{00000000-0005-0000-0000-0000664C0000}"/>
    <cellStyle name="Normal 2 3 2 5 2 2 2 2 2 2 2" xfId="29530" xr:uid="{00000000-0005-0000-0000-0000674C0000}"/>
    <cellStyle name="Normal 2 3 2 5 2 2 2 2 2 3" xfId="21384" xr:uid="{00000000-0005-0000-0000-0000684C0000}"/>
    <cellStyle name="Normal 2 3 2 5 2 2 2 2 3" xfId="7906" xr:uid="{00000000-0005-0000-0000-0000694C0000}"/>
    <cellStyle name="Normal 2 3 2 5 2 2 2 2 3 2" xfId="16052" xr:uid="{00000000-0005-0000-0000-00006A4C0000}"/>
    <cellStyle name="Normal 2 3 2 5 2 2 2 2 3 2 2" xfId="32348" xr:uid="{00000000-0005-0000-0000-00006B4C0000}"/>
    <cellStyle name="Normal 2 3 2 5 2 2 2 2 3 3" xfId="24202" xr:uid="{00000000-0005-0000-0000-00006C4C0000}"/>
    <cellStyle name="Normal 2 3 2 5 2 2 2 2 4" xfId="10753" xr:uid="{00000000-0005-0000-0000-00006D4C0000}"/>
    <cellStyle name="Normal 2 3 2 5 2 2 2 2 4 2" xfId="27049" xr:uid="{00000000-0005-0000-0000-00006E4C0000}"/>
    <cellStyle name="Normal 2 3 2 5 2 2 2 2 5" xfId="18903" xr:uid="{00000000-0005-0000-0000-00006F4C0000}"/>
    <cellStyle name="Normal 2 3 2 5 2 2 2 3" xfId="3870" xr:uid="{00000000-0005-0000-0000-0000704C0000}"/>
    <cellStyle name="Normal 2 3 2 5 2 2 2 3 2" xfId="12016" xr:uid="{00000000-0005-0000-0000-0000714C0000}"/>
    <cellStyle name="Normal 2 3 2 5 2 2 2 3 2 2" xfId="28312" xr:uid="{00000000-0005-0000-0000-0000724C0000}"/>
    <cellStyle name="Normal 2 3 2 5 2 2 2 3 3" xfId="20166" xr:uid="{00000000-0005-0000-0000-0000734C0000}"/>
    <cellStyle name="Normal 2 3 2 5 2 2 2 4" xfId="6496" xr:uid="{00000000-0005-0000-0000-0000744C0000}"/>
    <cellStyle name="Normal 2 3 2 5 2 2 2 4 2" xfId="14642" xr:uid="{00000000-0005-0000-0000-0000754C0000}"/>
    <cellStyle name="Normal 2 3 2 5 2 2 2 4 2 2" xfId="30938" xr:uid="{00000000-0005-0000-0000-0000764C0000}"/>
    <cellStyle name="Normal 2 3 2 5 2 2 2 4 3" xfId="22792" xr:uid="{00000000-0005-0000-0000-0000774C0000}"/>
    <cellStyle name="Normal 2 3 2 5 2 2 2 5" xfId="9343" xr:uid="{00000000-0005-0000-0000-0000784C0000}"/>
    <cellStyle name="Normal 2 3 2 5 2 2 2 5 2" xfId="25639" xr:uid="{00000000-0005-0000-0000-0000794C0000}"/>
    <cellStyle name="Normal 2 3 2 5 2 2 2 6" xfId="17493" xr:uid="{00000000-0005-0000-0000-00007A4C0000}"/>
    <cellStyle name="Normal 2 3 2 5 2 2 3" xfId="1902" xr:uid="{00000000-0005-0000-0000-00007B4C0000}"/>
    <cellStyle name="Normal 2 3 2 5 2 2 3 2" xfId="4479" xr:uid="{00000000-0005-0000-0000-00007C4C0000}"/>
    <cellStyle name="Normal 2 3 2 5 2 2 3 2 2" xfId="12625" xr:uid="{00000000-0005-0000-0000-00007D4C0000}"/>
    <cellStyle name="Normal 2 3 2 5 2 2 3 2 2 2" xfId="28921" xr:uid="{00000000-0005-0000-0000-00007E4C0000}"/>
    <cellStyle name="Normal 2 3 2 5 2 2 3 2 3" xfId="20775" xr:uid="{00000000-0005-0000-0000-00007F4C0000}"/>
    <cellStyle name="Normal 2 3 2 5 2 2 3 3" xfId="7201" xr:uid="{00000000-0005-0000-0000-0000804C0000}"/>
    <cellStyle name="Normal 2 3 2 5 2 2 3 3 2" xfId="15347" xr:uid="{00000000-0005-0000-0000-0000814C0000}"/>
    <cellStyle name="Normal 2 3 2 5 2 2 3 3 2 2" xfId="31643" xr:uid="{00000000-0005-0000-0000-0000824C0000}"/>
    <cellStyle name="Normal 2 3 2 5 2 2 3 3 3" xfId="23497" xr:uid="{00000000-0005-0000-0000-0000834C0000}"/>
    <cellStyle name="Normal 2 3 2 5 2 2 3 4" xfId="10048" xr:uid="{00000000-0005-0000-0000-0000844C0000}"/>
    <cellStyle name="Normal 2 3 2 5 2 2 3 4 2" xfId="26344" xr:uid="{00000000-0005-0000-0000-0000854C0000}"/>
    <cellStyle name="Normal 2 3 2 5 2 2 3 5" xfId="18198" xr:uid="{00000000-0005-0000-0000-0000864C0000}"/>
    <cellStyle name="Normal 2 3 2 5 2 2 4" xfId="3261" xr:uid="{00000000-0005-0000-0000-0000874C0000}"/>
    <cellStyle name="Normal 2 3 2 5 2 2 4 2" xfId="11407" xr:uid="{00000000-0005-0000-0000-0000884C0000}"/>
    <cellStyle name="Normal 2 3 2 5 2 2 4 2 2" xfId="27703" xr:uid="{00000000-0005-0000-0000-0000894C0000}"/>
    <cellStyle name="Normal 2 3 2 5 2 2 4 3" xfId="19557" xr:uid="{00000000-0005-0000-0000-00008A4C0000}"/>
    <cellStyle name="Normal 2 3 2 5 2 2 5" xfId="5791" xr:uid="{00000000-0005-0000-0000-00008B4C0000}"/>
    <cellStyle name="Normal 2 3 2 5 2 2 5 2" xfId="13937" xr:uid="{00000000-0005-0000-0000-00008C4C0000}"/>
    <cellStyle name="Normal 2 3 2 5 2 2 5 2 2" xfId="30233" xr:uid="{00000000-0005-0000-0000-00008D4C0000}"/>
    <cellStyle name="Normal 2 3 2 5 2 2 5 3" xfId="22087" xr:uid="{00000000-0005-0000-0000-00008E4C0000}"/>
    <cellStyle name="Normal 2 3 2 5 2 2 6" xfId="8638" xr:uid="{00000000-0005-0000-0000-00008F4C0000}"/>
    <cellStyle name="Normal 2 3 2 5 2 2 6 2" xfId="24934" xr:uid="{00000000-0005-0000-0000-0000904C0000}"/>
    <cellStyle name="Normal 2 3 2 5 2 2 7" xfId="16788" xr:uid="{00000000-0005-0000-0000-0000914C0000}"/>
    <cellStyle name="Normal 2 3 2 5 2 3" xfId="853" xr:uid="{00000000-0005-0000-0000-0000924C0000}"/>
    <cellStyle name="Normal 2 3 2 5 2 3 2" xfId="2263" xr:uid="{00000000-0005-0000-0000-0000934C0000}"/>
    <cellStyle name="Normal 2 3 2 5 2 3 2 2" xfId="4792" xr:uid="{00000000-0005-0000-0000-0000944C0000}"/>
    <cellStyle name="Normal 2 3 2 5 2 3 2 2 2" xfId="12938" xr:uid="{00000000-0005-0000-0000-0000954C0000}"/>
    <cellStyle name="Normal 2 3 2 5 2 3 2 2 2 2" xfId="29234" xr:uid="{00000000-0005-0000-0000-0000964C0000}"/>
    <cellStyle name="Normal 2 3 2 5 2 3 2 2 3" xfId="21088" xr:uid="{00000000-0005-0000-0000-0000974C0000}"/>
    <cellStyle name="Normal 2 3 2 5 2 3 2 3" xfId="7562" xr:uid="{00000000-0005-0000-0000-0000984C0000}"/>
    <cellStyle name="Normal 2 3 2 5 2 3 2 3 2" xfId="15708" xr:uid="{00000000-0005-0000-0000-0000994C0000}"/>
    <cellStyle name="Normal 2 3 2 5 2 3 2 3 2 2" xfId="32004" xr:uid="{00000000-0005-0000-0000-00009A4C0000}"/>
    <cellStyle name="Normal 2 3 2 5 2 3 2 3 3" xfId="23858" xr:uid="{00000000-0005-0000-0000-00009B4C0000}"/>
    <cellStyle name="Normal 2 3 2 5 2 3 2 4" xfId="10409" xr:uid="{00000000-0005-0000-0000-00009C4C0000}"/>
    <cellStyle name="Normal 2 3 2 5 2 3 2 4 2" xfId="26705" xr:uid="{00000000-0005-0000-0000-00009D4C0000}"/>
    <cellStyle name="Normal 2 3 2 5 2 3 2 5" xfId="18559" xr:uid="{00000000-0005-0000-0000-00009E4C0000}"/>
    <cellStyle name="Normal 2 3 2 5 2 3 3" xfId="3574" xr:uid="{00000000-0005-0000-0000-00009F4C0000}"/>
    <cellStyle name="Normal 2 3 2 5 2 3 3 2" xfId="11720" xr:uid="{00000000-0005-0000-0000-0000A04C0000}"/>
    <cellStyle name="Normal 2 3 2 5 2 3 3 2 2" xfId="28016" xr:uid="{00000000-0005-0000-0000-0000A14C0000}"/>
    <cellStyle name="Normal 2 3 2 5 2 3 3 3" xfId="19870" xr:uid="{00000000-0005-0000-0000-0000A24C0000}"/>
    <cellStyle name="Normal 2 3 2 5 2 3 4" xfId="6152" xr:uid="{00000000-0005-0000-0000-0000A34C0000}"/>
    <cellStyle name="Normal 2 3 2 5 2 3 4 2" xfId="14298" xr:uid="{00000000-0005-0000-0000-0000A44C0000}"/>
    <cellStyle name="Normal 2 3 2 5 2 3 4 2 2" xfId="30594" xr:uid="{00000000-0005-0000-0000-0000A54C0000}"/>
    <cellStyle name="Normal 2 3 2 5 2 3 4 3" xfId="22448" xr:uid="{00000000-0005-0000-0000-0000A64C0000}"/>
    <cellStyle name="Normal 2 3 2 5 2 3 5" xfId="8999" xr:uid="{00000000-0005-0000-0000-0000A74C0000}"/>
    <cellStyle name="Normal 2 3 2 5 2 3 5 2" xfId="25295" xr:uid="{00000000-0005-0000-0000-0000A84C0000}"/>
    <cellStyle name="Normal 2 3 2 5 2 3 6" xfId="17149" xr:uid="{00000000-0005-0000-0000-0000A94C0000}"/>
    <cellStyle name="Normal 2 3 2 5 2 4" xfId="1558" xr:uid="{00000000-0005-0000-0000-0000AA4C0000}"/>
    <cellStyle name="Normal 2 3 2 5 2 4 2" xfId="4183" xr:uid="{00000000-0005-0000-0000-0000AB4C0000}"/>
    <cellStyle name="Normal 2 3 2 5 2 4 2 2" xfId="12329" xr:uid="{00000000-0005-0000-0000-0000AC4C0000}"/>
    <cellStyle name="Normal 2 3 2 5 2 4 2 2 2" xfId="28625" xr:uid="{00000000-0005-0000-0000-0000AD4C0000}"/>
    <cellStyle name="Normal 2 3 2 5 2 4 2 3" xfId="20479" xr:uid="{00000000-0005-0000-0000-0000AE4C0000}"/>
    <cellStyle name="Normal 2 3 2 5 2 4 3" xfId="6857" xr:uid="{00000000-0005-0000-0000-0000AF4C0000}"/>
    <cellStyle name="Normal 2 3 2 5 2 4 3 2" xfId="15003" xr:uid="{00000000-0005-0000-0000-0000B04C0000}"/>
    <cellStyle name="Normal 2 3 2 5 2 4 3 2 2" xfId="31299" xr:uid="{00000000-0005-0000-0000-0000B14C0000}"/>
    <cellStyle name="Normal 2 3 2 5 2 4 3 3" xfId="23153" xr:uid="{00000000-0005-0000-0000-0000B24C0000}"/>
    <cellStyle name="Normal 2 3 2 5 2 4 4" xfId="9704" xr:uid="{00000000-0005-0000-0000-0000B34C0000}"/>
    <cellStyle name="Normal 2 3 2 5 2 4 4 2" xfId="26000" xr:uid="{00000000-0005-0000-0000-0000B44C0000}"/>
    <cellStyle name="Normal 2 3 2 5 2 4 5" xfId="17854" xr:uid="{00000000-0005-0000-0000-0000B54C0000}"/>
    <cellStyle name="Normal 2 3 2 5 2 5" xfId="2965" xr:uid="{00000000-0005-0000-0000-0000B64C0000}"/>
    <cellStyle name="Normal 2 3 2 5 2 5 2" xfId="11111" xr:uid="{00000000-0005-0000-0000-0000B74C0000}"/>
    <cellStyle name="Normal 2 3 2 5 2 5 2 2" xfId="27407" xr:uid="{00000000-0005-0000-0000-0000B84C0000}"/>
    <cellStyle name="Normal 2 3 2 5 2 5 3" xfId="19261" xr:uid="{00000000-0005-0000-0000-0000B94C0000}"/>
    <cellStyle name="Normal 2 3 2 5 2 6" xfId="5447" xr:uid="{00000000-0005-0000-0000-0000BA4C0000}"/>
    <cellStyle name="Normal 2 3 2 5 2 6 2" xfId="13593" xr:uid="{00000000-0005-0000-0000-0000BB4C0000}"/>
    <cellStyle name="Normal 2 3 2 5 2 6 2 2" xfId="29889" xr:uid="{00000000-0005-0000-0000-0000BC4C0000}"/>
    <cellStyle name="Normal 2 3 2 5 2 6 3" xfId="21743" xr:uid="{00000000-0005-0000-0000-0000BD4C0000}"/>
    <cellStyle name="Normal 2 3 2 5 2 7" xfId="8294" xr:uid="{00000000-0005-0000-0000-0000BE4C0000}"/>
    <cellStyle name="Normal 2 3 2 5 2 7 2" xfId="24590" xr:uid="{00000000-0005-0000-0000-0000BF4C0000}"/>
    <cellStyle name="Normal 2 3 2 5 2 8" xfId="16444" xr:uid="{00000000-0005-0000-0000-0000C04C0000}"/>
    <cellStyle name="Normal 2 3 2 5 3" xfId="228" xr:uid="{00000000-0005-0000-0000-0000C14C0000}"/>
    <cellStyle name="Normal 2 3 2 5 3 2" xfId="572" xr:uid="{00000000-0005-0000-0000-0000C24C0000}"/>
    <cellStyle name="Normal 2 3 2 5 3 2 2" xfId="1278" xr:uid="{00000000-0005-0000-0000-0000C34C0000}"/>
    <cellStyle name="Normal 2 3 2 5 3 2 2 2" xfId="2688" xr:uid="{00000000-0005-0000-0000-0000C44C0000}"/>
    <cellStyle name="Normal 2 3 2 5 3 2 2 2 2" xfId="5162" xr:uid="{00000000-0005-0000-0000-0000C54C0000}"/>
    <cellStyle name="Normal 2 3 2 5 3 2 2 2 2 2" xfId="13308" xr:uid="{00000000-0005-0000-0000-0000C64C0000}"/>
    <cellStyle name="Normal 2 3 2 5 3 2 2 2 2 2 2" xfId="29604" xr:uid="{00000000-0005-0000-0000-0000C74C0000}"/>
    <cellStyle name="Normal 2 3 2 5 3 2 2 2 2 3" xfId="21458" xr:uid="{00000000-0005-0000-0000-0000C84C0000}"/>
    <cellStyle name="Normal 2 3 2 5 3 2 2 2 3" xfId="7987" xr:uid="{00000000-0005-0000-0000-0000C94C0000}"/>
    <cellStyle name="Normal 2 3 2 5 3 2 2 2 3 2" xfId="16133" xr:uid="{00000000-0005-0000-0000-0000CA4C0000}"/>
    <cellStyle name="Normal 2 3 2 5 3 2 2 2 3 2 2" xfId="32429" xr:uid="{00000000-0005-0000-0000-0000CB4C0000}"/>
    <cellStyle name="Normal 2 3 2 5 3 2 2 2 3 3" xfId="24283" xr:uid="{00000000-0005-0000-0000-0000CC4C0000}"/>
    <cellStyle name="Normal 2 3 2 5 3 2 2 2 4" xfId="10834" xr:uid="{00000000-0005-0000-0000-0000CD4C0000}"/>
    <cellStyle name="Normal 2 3 2 5 3 2 2 2 4 2" xfId="27130" xr:uid="{00000000-0005-0000-0000-0000CE4C0000}"/>
    <cellStyle name="Normal 2 3 2 5 3 2 2 2 5" xfId="18984" xr:uid="{00000000-0005-0000-0000-0000CF4C0000}"/>
    <cellStyle name="Normal 2 3 2 5 3 2 2 3" xfId="3944" xr:uid="{00000000-0005-0000-0000-0000D04C0000}"/>
    <cellStyle name="Normal 2 3 2 5 3 2 2 3 2" xfId="12090" xr:uid="{00000000-0005-0000-0000-0000D14C0000}"/>
    <cellStyle name="Normal 2 3 2 5 3 2 2 3 2 2" xfId="28386" xr:uid="{00000000-0005-0000-0000-0000D24C0000}"/>
    <cellStyle name="Normal 2 3 2 5 3 2 2 3 3" xfId="20240" xr:uid="{00000000-0005-0000-0000-0000D34C0000}"/>
    <cellStyle name="Normal 2 3 2 5 3 2 2 4" xfId="6577" xr:uid="{00000000-0005-0000-0000-0000D44C0000}"/>
    <cellStyle name="Normal 2 3 2 5 3 2 2 4 2" xfId="14723" xr:uid="{00000000-0005-0000-0000-0000D54C0000}"/>
    <cellStyle name="Normal 2 3 2 5 3 2 2 4 2 2" xfId="31019" xr:uid="{00000000-0005-0000-0000-0000D64C0000}"/>
    <cellStyle name="Normal 2 3 2 5 3 2 2 4 3" xfId="22873" xr:uid="{00000000-0005-0000-0000-0000D74C0000}"/>
    <cellStyle name="Normal 2 3 2 5 3 2 2 5" xfId="9424" xr:uid="{00000000-0005-0000-0000-0000D84C0000}"/>
    <cellStyle name="Normal 2 3 2 5 3 2 2 5 2" xfId="25720" xr:uid="{00000000-0005-0000-0000-0000D94C0000}"/>
    <cellStyle name="Normal 2 3 2 5 3 2 2 6" xfId="17574" xr:uid="{00000000-0005-0000-0000-0000DA4C0000}"/>
    <cellStyle name="Normal 2 3 2 5 3 2 3" xfId="1983" xr:uid="{00000000-0005-0000-0000-0000DB4C0000}"/>
    <cellStyle name="Normal 2 3 2 5 3 2 3 2" xfId="4553" xr:uid="{00000000-0005-0000-0000-0000DC4C0000}"/>
    <cellStyle name="Normal 2 3 2 5 3 2 3 2 2" xfId="12699" xr:uid="{00000000-0005-0000-0000-0000DD4C0000}"/>
    <cellStyle name="Normal 2 3 2 5 3 2 3 2 2 2" xfId="28995" xr:uid="{00000000-0005-0000-0000-0000DE4C0000}"/>
    <cellStyle name="Normal 2 3 2 5 3 2 3 2 3" xfId="20849" xr:uid="{00000000-0005-0000-0000-0000DF4C0000}"/>
    <cellStyle name="Normal 2 3 2 5 3 2 3 3" xfId="7282" xr:uid="{00000000-0005-0000-0000-0000E04C0000}"/>
    <cellStyle name="Normal 2 3 2 5 3 2 3 3 2" xfId="15428" xr:uid="{00000000-0005-0000-0000-0000E14C0000}"/>
    <cellStyle name="Normal 2 3 2 5 3 2 3 3 2 2" xfId="31724" xr:uid="{00000000-0005-0000-0000-0000E24C0000}"/>
    <cellStyle name="Normal 2 3 2 5 3 2 3 3 3" xfId="23578" xr:uid="{00000000-0005-0000-0000-0000E34C0000}"/>
    <cellStyle name="Normal 2 3 2 5 3 2 3 4" xfId="10129" xr:uid="{00000000-0005-0000-0000-0000E44C0000}"/>
    <cellStyle name="Normal 2 3 2 5 3 2 3 4 2" xfId="26425" xr:uid="{00000000-0005-0000-0000-0000E54C0000}"/>
    <cellStyle name="Normal 2 3 2 5 3 2 3 5" xfId="18279" xr:uid="{00000000-0005-0000-0000-0000E64C0000}"/>
    <cellStyle name="Normal 2 3 2 5 3 2 4" xfId="3335" xr:uid="{00000000-0005-0000-0000-0000E74C0000}"/>
    <cellStyle name="Normal 2 3 2 5 3 2 4 2" xfId="11481" xr:uid="{00000000-0005-0000-0000-0000E84C0000}"/>
    <cellStyle name="Normal 2 3 2 5 3 2 4 2 2" xfId="27777" xr:uid="{00000000-0005-0000-0000-0000E94C0000}"/>
    <cellStyle name="Normal 2 3 2 5 3 2 4 3" xfId="19631" xr:uid="{00000000-0005-0000-0000-0000EA4C0000}"/>
    <cellStyle name="Normal 2 3 2 5 3 2 5" xfId="5872" xr:uid="{00000000-0005-0000-0000-0000EB4C0000}"/>
    <cellStyle name="Normal 2 3 2 5 3 2 5 2" xfId="14018" xr:uid="{00000000-0005-0000-0000-0000EC4C0000}"/>
    <cellStyle name="Normal 2 3 2 5 3 2 5 2 2" xfId="30314" xr:uid="{00000000-0005-0000-0000-0000ED4C0000}"/>
    <cellStyle name="Normal 2 3 2 5 3 2 5 3" xfId="22168" xr:uid="{00000000-0005-0000-0000-0000EE4C0000}"/>
    <cellStyle name="Normal 2 3 2 5 3 2 6" xfId="8719" xr:uid="{00000000-0005-0000-0000-0000EF4C0000}"/>
    <cellStyle name="Normal 2 3 2 5 3 2 6 2" xfId="25015" xr:uid="{00000000-0005-0000-0000-0000F04C0000}"/>
    <cellStyle name="Normal 2 3 2 5 3 2 7" xfId="16869" xr:uid="{00000000-0005-0000-0000-0000F14C0000}"/>
    <cellStyle name="Normal 2 3 2 5 3 3" xfId="934" xr:uid="{00000000-0005-0000-0000-0000F24C0000}"/>
    <cellStyle name="Normal 2 3 2 5 3 3 2" xfId="2344" xr:uid="{00000000-0005-0000-0000-0000F34C0000}"/>
    <cellStyle name="Normal 2 3 2 5 3 3 2 2" xfId="4866" xr:uid="{00000000-0005-0000-0000-0000F44C0000}"/>
    <cellStyle name="Normal 2 3 2 5 3 3 2 2 2" xfId="13012" xr:uid="{00000000-0005-0000-0000-0000F54C0000}"/>
    <cellStyle name="Normal 2 3 2 5 3 3 2 2 2 2" xfId="29308" xr:uid="{00000000-0005-0000-0000-0000F64C0000}"/>
    <cellStyle name="Normal 2 3 2 5 3 3 2 2 3" xfId="21162" xr:uid="{00000000-0005-0000-0000-0000F74C0000}"/>
    <cellStyle name="Normal 2 3 2 5 3 3 2 3" xfId="7643" xr:uid="{00000000-0005-0000-0000-0000F84C0000}"/>
    <cellStyle name="Normal 2 3 2 5 3 3 2 3 2" xfId="15789" xr:uid="{00000000-0005-0000-0000-0000F94C0000}"/>
    <cellStyle name="Normal 2 3 2 5 3 3 2 3 2 2" xfId="32085" xr:uid="{00000000-0005-0000-0000-0000FA4C0000}"/>
    <cellStyle name="Normal 2 3 2 5 3 3 2 3 3" xfId="23939" xr:uid="{00000000-0005-0000-0000-0000FB4C0000}"/>
    <cellStyle name="Normal 2 3 2 5 3 3 2 4" xfId="10490" xr:uid="{00000000-0005-0000-0000-0000FC4C0000}"/>
    <cellStyle name="Normal 2 3 2 5 3 3 2 4 2" xfId="26786" xr:uid="{00000000-0005-0000-0000-0000FD4C0000}"/>
    <cellStyle name="Normal 2 3 2 5 3 3 2 5" xfId="18640" xr:uid="{00000000-0005-0000-0000-0000FE4C0000}"/>
    <cellStyle name="Normal 2 3 2 5 3 3 3" xfId="3648" xr:uid="{00000000-0005-0000-0000-0000FF4C0000}"/>
    <cellStyle name="Normal 2 3 2 5 3 3 3 2" xfId="11794" xr:uid="{00000000-0005-0000-0000-0000004D0000}"/>
    <cellStyle name="Normal 2 3 2 5 3 3 3 2 2" xfId="28090" xr:uid="{00000000-0005-0000-0000-0000014D0000}"/>
    <cellStyle name="Normal 2 3 2 5 3 3 3 3" xfId="19944" xr:uid="{00000000-0005-0000-0000-0000024D0000}"/>
    <cellStyle name="Normal 2 3 2 5 3 3 4" xfId="6233" xr:uid="{00000000-0005-0000-0000-0000034D0000}"/>
    <cellStyle name="Normal 2 3 2 5 3 3 4 2" xfId="14379" xr:uid="{00000000-0005-0000-0000-0000044D0000}"/>
    <cellStyle name="Normal 2 3 2 5 3 3 4 2 2" xfId="30675" xr:uid="{00000000-0005-0000-0000-0000054D0000}"/>
    <cellStyle name="Normal 2 3 2 5 3 3 4 3" xfId="22529" xr:uid="{00000000-0005-0000-0000-0000064D0000}"/>
    <cellStyle name="Normal 2 3 2 5 3 3 5" xfId="9080" xr:uid="{00000000-0005-0000-0000-0000074D0000}"/>
    <cellStyle name="Normal 2 3 2 5 3 3 5 2" xfId="25376" xr:uid="{00000000-0005-0000-0000-0000084D0000}"/>
    <cellStyle name="Normal 2 3 2 5 3 3 6" xfId="17230" xr:uid="{00000000-0005-0000-0000-0000094D0000}"/>
    <cellStyle name="Normal 2 3 2 5 3 4" xfId="1639" xr:uid="{00000000-0005-0000-0000-00000A4D0000}"/>
    <cellStyle name="Normal 2 3 2 5 3 4 2" xfId="4257" xr:uid="{00000000-0005-0000-0000-00000B4D0000}"/>
    <cellStyle name="Normal 2 3 2 5 3 4 2 2" xfId="12403" xr:uid="{00000000-0005-0000-0000-00000C4D0000}"/>
    <cellStyle name="Normal 2 3 2 5 3 4 2 2 2" xfId="28699" xr:uid="{00000000-0005-0000-0000-00000D4D0000}"/>
    <cellStyle name="Normal 2 3 2 5 3 4 2 3" xfId="20553" xr:uid="{00000000-0005-0000-0000-00000E4D0000}"/>
    <cellStyle name="Normal 2 3 2 5 3 4 3" xfId="6938" xr:uid="{00000000-0005-0000-0000-00000F4D0000}"/>
    <cellStyle name="Normal 2 3 2 5 3 4 3 2" xfId="15084" xr:uid="{00000000-0005-0000-0000-0000104D0000}"/>
    <cellStyle name="Normal 2 3 2 5 3 4 3 2 2" xfId="31380" xr:uid="{00000000-0005-0000-0000-0000114D0000}"/>
    <cellStyle name="Normal 2 3 2 5 3 4 3 3" xfId="23234" xr:uid="{00000000-0005-0000-0000-0000124D0000}"/>
    <cellStyle name="Normal 2 3 2 5 3 4 4" xfId="9785" xr:uid="{00000000-0005-0000-0000-0000134D0000}"/>
    <cellStyle name="Normal 2 3 2 5 3 4 4 2" xfId="26081" xr:uid="{00000000-0005-0000-0000-0000144D0000}"/>
    <cellStyle name="Normal 2 3 2 5 3 4 5" xfId="17935" xr:uid="{00000000-0005-0000-0000-0000154D0000}"/>
    <cellStyle name="Normal 2 3 2 5 3 5" xfId="3039" xr:uid="{00000000-0005-0000-0000-0000164D0000}"/>
    <cellStyle name="Normal 2 3 2 5 3 5 2" xfId="11185" xr:uid="{00000000-0005-0000-0000-0000174D0000}"/>
    <cellStyle name="Normal 2 3 2 5 3 5 2 2" xfId="27481" xr:uid="{00000000-0005-0000-0000-0000184D0000}"/>
    <cellStyle name="Normal 2 3 2 5 3 5 3" xfId="19335" xr:uid="{00000000-0005-0000-0000-0000194D0000}"/>
    <cellStyle name="Normal 2 3 2 5 3 6" xfId="5528" xr:uid="{00000000-0005-0000-0000-00001A4D0000}"/>
    <cellStyle name="Normal 2 3 2 5 3 6 2" xfId="13674" xr:uid="{00000000-0005-0000-0000-00001B4D0000}"/>
    <cellStyle name="Normal 2 3 2 5 3 6 2 2" xfId="29970" xr:uid="{00000000-0005-0000-0000-00001C4D0000}"/>
    <cellStyle name="Normal 2 3 2 5 3 6 3" xfId="21824" xr:uid="{00000000-0005-0000-0000-00001D4D0000}"/>
    <cellStyle name="Normal 2 3 2 5 3 7" xfId="8375" xr:uid="{00000000-0005-0000-0000-00001E4D0000}"/>
    <cellStyle name="Normal 2 3 2 5 3 7 2" xfId="24671" xr:uid="{00000000-0005-0000-0000-00001F4D0000}"/>
    <cellStyle name="Normal 2 3 2 5 3 8" xfId="16525" xr:uid="{00000000-0005-0000-0000-0000204D0000}"/>
    <cellStyle name="Normal 2 3 2 5 4" xfId="311" xr:uid="{00000000-0005-0000-0000-0000214D0000}"/>
    <cellStyle name="Normal 2 3 2 5 4 2" xfId="655" xr:uid="{00000000-0005-0000-0000-0000224D0000}"/>
    <cellStyle name="Normal 2 3 2 5 4 2 2" xfId="1361" xr:uid="{00000000-0005-0000-0000-0000234D0000}"/>
    <cellStyle name="Normal 2 3 2 5 4 2 2 2" xfId="2771" xr:uid="{00000000-0005-0000-0000-0000244D0000}"/>
    <cellStyle name="Normal 2 3 2 5 4 2 2 2 2" xfId="5236" xr:uid="{00000000-0005-0000-0000-0000254D0000}"/>
    <cellStyle name="Normal 2 3 2 5 4 2 2 2 2 2" xfId="13382" xr:uid="{00000000-0005-0000-0000-0000264D0000}"/>
    <cellStyle name="Normal 2 3 2 5 4 2 2 2 2 2 2" xfId="29678" xr:uid="{00000000-0005-0000-0000-0000274D0000}"/>
    <cellStyle name="Normal 2 3 2 5 4 2 2 2 2 3" xfId="21532" xr:uid="{00000000-0005-0000-0000-0000284D0000}"/>
    <cellStyle name="Normal 2 3 2 5 4 2 2 2 3" xfId="8070" xr:uid="{00000000-0005-0000-0000-0000294D0000}"/>
    <cellStyle name="Normal 2 3 2 5 4 2 2 2 3 2" xfId="16216" xr:uid="{00000000-0005-0000-0000-00002A4D0000}"/>
    <cellStyle name="Normal 2 3 2 5 4 2 2 2 3 2 2" xfId="32512" xr:uid="{00000000-0005-0000-0000-00002B4D0000}"/>
    <cellStyle name="Normal 2 3 2 5 4 2 2 2 3 3" xfId="24366" xr:uid="{00000000-0005-0000-0000-00002C4D0000}"/>
    <cellStyle name="Normal 2 3 2 5 4 2 2 2 4" xfId="10917" xr:uid="{00000000-0005-0000-0000-00002D4D0000}"/>
    <cellStyle name="Normal 2 3 2 5 4 2 2 2 4 2" xfId="27213" xr:uid="{00000000-0005-0000-0000-00002E4D0000}"/>
    <cellStyle name="Normal 2 3 2 5 4 2 2 2 5" xfId="19067" xr:uid="{00000000-0005-0000-0000-00002F4D0000}"/>
    <cellStyle name="Normal 2 3 2 5 4 2 2 3" xfId="4018" xr:uid="{00000000-0005-0000-0000-0000304D0000}"/>
    <cellStyle name="Normal 2 3 2 5 4 2 2 3 2" xfId="12164" xr:uid="{00000000-0005-0000-0000-0000314D0000}"/>
    <cellStyle name="Normal 2 3 2 5 4 2 2 3 2 2" xfId="28460" xr:uid="{00000000-0005-0000-0000-0000324D0000}"/>
    <cellStyle name="Normal 2 3 2 5 4 2 2 3 3" xfId="20314" xr:uid="{00000000-0005-0000-0000-0000334D0000}"/>
    <cellStyle name="Normal 2 3 2 5 4 2 2 4" xfId="6660" xr:uid="{00000000-0005-0000-0000-0000344D0000}"/>
    <cellStyle name="Normal 2 3 2 5 4 2 2 4 2" xfId="14806" xr:uid="{00000000-0005-0000-0000-0000354D0000}"/>
    <cellStyle name="Normal 2 3 2 5 4 2 2 4 2 2" xfId="31102" xr:uid="{00000000-0005-0000-0000-0000364D0000}"/>
    <cellStyle name="Normal 2 3 2 5 4 2 2 4 3" xfId="22956" xr:uid="{00000000-0005-0000-0000-0000374D0000}"/>
    <cellStyle name="Normal 2 3 2 5 4 2 2 5" xfId="9507" xr:uid="{00000000-0005-0000-0000-0000384D0000}"/>
    <cellStyle name="Normal 2 3 2 5 4 2 2 5 2" xfId="25803" xr:uid="{00000000-0005-0000-0000-0000394D0000}"/>
    <cellStyle name="Normal 2 3 2 5 4 2 2 6" xfId="17657" xr:uid="{00000000-0005-0000-0000-00003A4D0000}"/>
    <cellStyle name="Normal 2 3 2 5 4 2 3" xfId="2066" xr:uid="{00000000-0005-0000-0000-00003B4D0000}"/>
    <cellStyle name="Normal 2 3 2 5 4 2 3 2" xfId="4627" xr:uid="{00000000-0005-0000-0000-00003C4D0000}"/>
    <cellStyle name="Normal 2 3 2 5 4 2 3 2 2" xfId="12773" xr:uid="{00000000-0005-0000-0000-00003D4D0000}"/>
    <cellStyle name="Normal 2 3 2 5 4 2 3 2 2 2" xfId="29069" xr:uid="{00000000-0005-0000-0000-00003E4D0000}"/>
    <cellStyle name="Normal 2 3 2 5 4 2 3 2 3" xfId="20923" xr:uid="{00000000-0005-0000-0000-00003F4D0000}"/>
    <cellStyle name="Normal 2 3 2 5 4 2 3 3" xfId="7365" xr:uid="{00000000-0005-0000-0000-0000404D0000}"/>
    <cellStyle name="Normal 2 3 2 5 4 2 3 3 2" xfId="15511" xr:uid="{00000000-0005-0000-0000-0000414D0000}"/>
    <cellStyle name="Normal 2 3 2 5 4 2 3 3 2 2" xfId="31807" xr:uid="{00000000-0005-0000-0000-0000424D0000}"/>
    <cellStyle name="Normal 2 3 2 5 4 2 3 3 3" xfId="23661" xr:uid="{00000000-0005-0000-0000-0000434D0000}"/>
    <cellStyle name="Normal 2 3 2 5 4 2 3 4" xfId="10212" xr:uid="{00000000-0005-0000-0000-0000444D0000}"/>
    <cellStyle name="Normal 2 3 2 5 4 2 3 4 2" xfId="26508" xr:uid="{00000000-0005-0000-0000-0000454D0000}"/>
    <cellStyle name="Normal 2 3 2 5 4 2 3 5" xfId="18362" xr:uid="{00000000-0005-0000-0000-0000464D0000}"/>
    <cellStyle name="Normal 2 3 2 5 4 2 4" xfId="3409" xr:uid="{00000000-0005-0000-0000-0000474D0000}"/>
    <cellStyle name="Normal 2 3 2 5 4 2 4 2" xfId="11555" xr:uid="{00000000-0005-0000-0000-0000484D0000}"/>
    <cellStyle name="Normal 2 3 2 5 4 2 4 2 2" xfId="27851" xr:uid="{00000000-0005-0000-0000-0000494D0000}"/>
    <cellStyle name="Normal 2 3 2 5 4 2 4 3" xfId="19705" xr:uid="{00000000-0005-0000-0000-00004A4D0000}"/>
    <cellStyle name="Normal 2 3 2 5 4 2 5" xfId="5955" xr:uid="{00000000-0005-0000-0000-00004B4D0000}"/>
    <cellStyle name="Normal 2 3 2 5 4 2 5 2" xfId="14101" xr:uid="{00000000-0005-0000-0000-00004C4D0000}"/>
    <cellStyle name="Normal 2 3 2 5 4 2 5 2 2" xfId="30397" xr:uid="{00000000-0005-0000-0000-00004D4D0000}"/>
    <cellStyle name="Normal 2 3 2 5 4 2 5 3" xfId="22251" xr:uid="{00000000-0005-0000-0000-00004E4D0000}"/>
    <cellStyle name="Normal 2 3 2 5 4 2 6" xfId="8802" xr:uid="{00000000-0005-0000-0000-00004F4D0000}"/>
    <cellStyle name="Normal 2 3 2 5 4 2 6 2" xfId="25098" xr:uid="{00000000-0005-0000-0000-0000504D0000}"/>
    <cellStyle name="Normal 2 3 2 5 4 2 7" xfId="16952" xr:uid="{00000000-0005-0000-0000-0000514D0000}"/>
    <cellStyle name="Normal 2 3 2 5 4 3" xfId="1017" xr:uid="{00000000-0005-0000-0000-0000524D0000}"/>
    <cellStyle name="Normal 2 3 2 5 4 3 2" xfId="2427" xr:uid="{00000000-0005-0000-0000-0000534D0000}"/>
    <cellStyle name="Normal 2 3 2 5 4 3 2 2" xfId="4940" xr:uid="{00000000-0005-0000-0000-0000544D0000}"/>
    <cellStyle name="Normal 2 3 2 5 4 3 2 2 2" xfId="13086" xr:uid="{00000000-0005-0000-0000-0000554D0000}"/>
    <cellStyle name="Normal 2 3 2 5 4 3 2 2 2 2" xfId="29382" xr:uid="{00000000-0005-0000-0000-0000564D0000}"/>
    <cellStyle name="Normal 2 3 2 5 4 3 2 2 3" xfId="21236" xr:uid="{00000000-0005-0000-0000-0000574D0000}"/>
    <cellStyle name="Normal 2 3 2 5 4 3 2 3" xfId="7726" xr:uid="{00000000-0005-0000-0000-0000584D0000}"/>
    <cellStyle name="Normal 2 3 2 5 4 3 2 3 2" xfId="15872" xr:uid="{00000000-0005-0000-0000-0000594D0000}"/>
    <cellStyle name="Normal 2 3 2 5 4 3 2 3 2 2" xfId="32168" xr:uid="{00000000-0005-0000-0000-00005A4D0000}"/>
    <cellStyle name="Normal 2 3 2 5 4 3 2 3 3" xfId="24022" xr:uid="{00000000-0005-0000-0000-00005B4D0000}"/>
    <cellStyle name="Normal 2 3 2 5 4 3 2 4" xfId="10573" xr:uid="{00000000-0005-0000-0000-00005C4D0000}"/>
    <cellStyle name="Normal 2 3 2 5 4 3 2 4 2" xfId="26869" xr:uid="{00000000-0005-0000-0000-00005D4D0000}"/>
    <cellStyle name="Normal 2 3 2 5 4 3 2 5" xfId="18723" xr:uid="{00000000-0005-0000-0000-00005E4D0000}"/>
    <cellStyle name="Normal 2 3 2 5 4 3 3" xfId="3722" xr:uid="{00000000-0005-0000-0000-00005F4D0000}"/>
    <cellStyle name="Normal 2 3 2 5 4 3 3 2" xfId="11868" xr:uid="{00000000-0005-0000-0000-0000604D0000}"/>
    <cellStyle name="Normal 2 3 2 5 4 3 3 2 2" xfId="28164" xr:uid="{00000000-0005-0000-0000-0000614D0000}"/>
    <cellStyle name="Normal 2 3 2 5 4 3 3 3" xfId="20018" xr:uid="{00000000-0005-0000-0000-0000624D0000}"/>
    <cellStyle name="Normal 2 3 2 5 4 3 4" xfId="6316" xr:uid="{00000000-0005-0000-0000-0000634D0000}"/>
    <cellStyle name="Normal 2 3 2 5 4 3 4 2" xfId="14462" xr:uid="{00000000-0005-0000-0000-0000644D0000}"/>
    <cellStyle name="Normal 2 3 2 5 4 3 4 2 2" xfId="30758" xr:uid="{00000000-0005-0000-0000-0000654D0000}"/>
    <cellStyle name="Normal 2 3 2 5 4 3 4 3" xfId="22612" xr:uid="{00000000-0005-0000-0000-0000664D0000}"/>
    <cellStyle name="Normal 2 3 2 5 4 3 5" xfId="9163" xr:uid="{00000000-0005-0000-0000-0000674D0000}"/>
    <cellStyle name="Normal 2 3 2 5 4 3 5 2" xfId="25459" xr:uid="{00000000-0005-0000-0000-0000684D0000}"/>
    <cellStyle name="Normal 2 3 2 5 4 3 6" xfId="17313" xr:uid="{00000000-0005-0000-0000-0000694D0000}"/>
    <cellStyle name="Normal 2 3 2 5 4 4" xfId="1722" xr:uid="{00000000-0005-0000-0000-00006A4D0000}"/>
    <cellStyle name="Normal 2 3 2 5 4 4 2" xfId="4331" xr:uid="{00000000-0005-0000-0000-00006B4D0000}"/>
    <cellStyle name="Normal 2 3 2 5 4 4 2 2" xfId="12477" xr:uid="{00000000-0005-0000-0000-00006C4D0000}"/>
    <cellStyle name="Normal 2 3 2 5 4 4 2 2 2" xfId="28773" xr:uid="{00000000-0005-0000-0000-00006D4D0000}"/>
    <cellStyle name="Normal 2 3 2 5 4 4 2 3" xfId="20627" xr:uid="{00000000-0005-0000-0000-00006E4D0000}"/>
    <cellStyle name="Normal 2 3 2 5 4 4 3" xfId="7021" xr:uid="{00000000-0005-0000-0000-00006F4D0000}"/>
    <cellStyle name="Normal 2 3 2 5 4 4 3 2" xfId="15167" xr:uid="{00000000-0005-0000-0000-0000704D0000}"/>
    <cellStyle name="Normal 2 3 2 5 4 4 3 2 2" xfId="31463" xr:uid="{00000000-0005-0000-0000-0000714D0000}"/>
    <cellStyle name="Normal 2 3 2 5 4 4 3 3" xfId="23317" xr:uid="{00000000-0005-0000-0000-0000724D0000}"/>
    <cellStyle name="Normal 2 3 2 5 4 4 4" xfId="9868" xr:uid="{00000000-0005-0000-0000-0000734D0000}"/>
    <cellStyle name="Normal 2 3 2 5 4 4 4 2" xfId="26164" xr:uid="{00000000-0005-0000-0000-0000744D0000}"/>
    <cellStyle name="Normal 2 3 2 5 4 4 5" xfId="18018" xr:uid="{00000000-0005-0000-0000-0000754D0000}"/>
    <cellStyle name="Normal 2 3 2 5 4 5" xfId="3113" xr:uid="{00000000-0005-0000-0000-0000764D0000}"/>
    <cellStyle name="Normal 2 3 2 5 4 5 2" xfId="11259" xr:uid="{00000000-0005-0000-0000-0000774D0000}"/>
    <cellStyle name="Normal 2 3 2 5 4 5 2 2" xfId="27555" xr:uid="{00000000-0005-0000-0000-0000784D0000}"/>
    <cellStyle name="Normal 2 3 2 5 4 5 3" xfId="19409" xr:uid="{00000000-0005-0000-0000-0000794D0000}"/>
    <cellStyle name="Normal 2 3 2 5 4 6" xfId="5611" xr:uid="{00000000-0005-0000-0000-00007A4D0000}"/>
    <cellStyle name="Normal 2 3 2 5 4 6 2" xfId="13757" xr:uid="{00000000-0005-0000-0000-00007B4D0000}"/>
    <cellStyle name="Normal 2 3 2 5 4 6 2 2" xfId="30053" xr:uid="{00000000-0005-0000-0000-00007C4D0000}"/>
    <cellStyle name="Normal 2 3 2 5 4 6 3" xfId="21907" xr:uid="{00000000-0005-0000-0000-00007D4D0000}"/>
    <cellStyle name="Normal 2 3 2 5 4 7" xfId="8458" xr:uid="{00000000-0005-0000-0000-00007E4D0000}"/>
    <cellStyle name="Normal 2 3 2 5 4 7 2" xfId="24754" xr:uid="{00000000-0005-0000-0000-00007F4D0000}"/>
    <cellStyle name="Normal 2 3 2 5 4 8" xfId="16608" xr:uid="{00000000-0005-0000-0000-0000804D0000}"/>
    <cellStyle name="Normal 2 3 2 5 5" xfId="401" xr:uid="{00000000-0005-0000-0000-0000814D0000}"/>
    <cellStyle name="Normal 2 3 2 5 5 2" xfId="1107" xr:uid="{00000000-0005-0000-0000-0000824D0000}"/>
    <cellStyle name="Normal 2 3 2 5 5 2 2" xfId="2517" xr:uid="{00000000-0005-0000-0000-0000834D0000}"/>
    <cellStyle name="Normal 2 3 2 5 5 2 2 2" xfId="5014" xr:uid="{00000000-0005-0000-0000-0000844D0000}"/>
    <cellStyle name="Normal 2 3 2 5 5 2 2 2 2" xfId="13160" xr:uid="{00000000-0005-0000-0000-0000854D0000}"/>
    <cellStyle name="Normal 2 3 2 5 5 2 2 2 2 2" xfId="29456" xr:uid="{00000000-0005-0000-0000-0000864D0000}"/>
    <cellStyle name="Normal 2 3 2 5 5 2 2 2 3" xfId="21310" xr:uid="{00000000-0005-0000-0000-0000874D0000}"/>
    <cellStyle name="Normal 2 3 2 5 5 2 2 3" xfId="7816" xr:uid="{00000000-0005-0000-0000-0000884D0000}"/>
    <cellStyle name="Normal 2 3 2 5 5 2 2 3 2" xfId="15962" xr:uid="{00000000-0005-0000-0000-0000894D0000}"/>
    <cellStyle name="Normal 2 3 2 5 5 2 2 3 2 2" xfId="32258" xr:uid="{00000000-0005-0000-0000-00008A4D0000}"/>
    <cellStyle name="Normal 2 3 2 5 5 2 2 3 3" xfId="24112" xr:uid="{00000000-0005-0000-0000-00008B4D0000}"/>
    <cellStyle name="Normal 2 3 2 5 5 2 2 4" xfId="10663" xr:uid="{00000000-0005-0000-0000-00008C4D0000}"/>
    <cellStyle name="Normal 2 3 2 5 5 2 2 4 2" xfId="26959" xr:uid="{00000000-0005-0000-0000-00008D4D0000}"/>
    <cellStyle name="Normal 2 3 2 5 5 2 2 5" xfId="18813" xr:uid="{00000000-0005-0000-0000-00008E4D0000}"/>
    <cellStyle name="Normal 2 3 2 5 5 2 3" xfId="3796" xr:uid="{00000000-0005-0000-0000-00008F4D0000}"/>
    <cellStyle name="Normal 2 3 2 5 5 2 3 2" xfId="11942" xr:uid="{00000000-0005-0000-0000-0000904D0000}"/>
    <cellStyle name="Normal 2 3 2 5 5 2 3 2 2" xfId="28238" xr:uid="{00000000-0005-0000-0000-0000914D0000}"/>
    <cellStyle name="Normal 2 3 2 5 5 2 3 3" xfId="20092" xr:uid="{00000000-0005-0000-0000-0000924D0000}"/>
    <cellStyle name="Normal 2 3 2 5 5 2 4" xfId="6406" xr:uid="{00000000-0005-0000-0000-0000934D0000}"/>
    <cellStyle name="Normal 2 3 2 5 5 2 4 2" xfId="14552" xr:uid="{00000000-0005-0000-0000-0000944D0000}"/>
    <cellStyle name="Normal 2 3 2 5 5 2 4 2 2" xfId="30848" xr:uid="{00000000-0005-0000-0000-0000954D0000}"/>
    <cellStyle name="Normal 2 3 2 5 5 2 4 3" xfId="22702" xr:uid="{00000000-0005-0000-0000-0000964D0000}"/>
    <cellStyle name="Normal 2 3 2 5 5 2 5" xfId="9253" xr:uid="{00000000-0005-0000-0000-0000974D0000}"/>
    <cellStyle name="Normal 2 3 2 5 5 2 5 2" xfId="25549" xr:uid="{00000000-0005-0000-0000-0000984D0000}"/>
    <cellStyle name="Normal 2 3 2 5 5 2 6" xfId="17403" xr:uid="{00000000-0005-0000-0000-0000994D0000}"/>
    <cellStyle name="Normal 2 3 2 5 5 3" xfId="1812" xr:uid="{00000000-0005-0000-0000-00009A4D0000}"/>
    <cellStyle name="Normal 2 3 2 5 5 3 2" xfId="4405" xr:uid="{00000000-0005-0000-0000-00009B4D0000}"/>
    <cellStyle name="Normal 2 3 2 5 5 3 2 2" xfId="12551" xr:uid="{00000000-0005-0000-0000-00009C4D0000}"/>
    <cellStyle name="Normal 2 3 2 5 5 3 2 2 2" xfId="28847" xr:uid="{00000000-0005-0000-0000-00009D4D0000}"/>
    <cellStyle name="Normal 2 3 2 5 5 3 2 3" xfId="20701" xr:uid="{00000000-0005-0000-0000-00009E4D0000}"/>
    <cellStyle name="Normal 2 3 2 5 5 3 3" xfId="7111" xr:uid="{00000000-0005-0000-0000-00009F4D0000}"/>
    <cellStyle name="Normal 2 3 2 5 5 3 3 2" xfId="15257" xr:uid="{00000000-0005-0000-0000-0000A04D0000}"/>
    <cellStyle name="Normal 2 3 2 5 5 3 3 2 2" xfId="31553" xr:uid="{00000000-0005-0000-0000-0000A14D0000}"/>
    <cellStyle name="Normal 2 3 2 5 5 3 3 3" xfId="23407" xr:uid="{00000000-0005-0000-0000-0000A24D0000}"/>
    <cellStyle name="Normal 2 3 2 5 5 3 4" xfId="9958" xr:uid="{00000000-0005-0000-0000-0000A34D0000}"/>
    <cellStyle name="Normal 2 3 2 5 5 3 4 2" xfId="26254" xr:uid="{00000000-0005-0000-0000-0000A44D0000}"/>
    <cellStyle name="Normal 2 3 2 5 5 3 5" xfId="18108" xr:uid="{00000000-0005-0000-0000-0000A54D0000}"/>
    <cellStyle name="Normal 2 3 2 5 5 4" xfId="3187" xr:uid="{00000000-0005-0000-0000-0000A64D0000}"/>
    <cellStyle name="Normal 2 3 2 5 5 4 2" xfId="11333" xr:uid="{00000000-0005-0000-0000-0000A74D0000}"/>
    <cellStyle name="Normal 2 3 2 5 5 4 2 2" xfId="27629" xr:uid="{00000000-0005-0000-0000-0000A84D0000}"/>
    <cellStyle name="Normal 2 3 2 5 5 4 3" xfId="19483" xr:uid="{00000000-0005-0000-0000-0000A94D0000}"/>
    <cellStyle name="Normal 2 3 2 5 5 5" xfId="5701" xr:uid="{00000000-0005-0000-0000-0000AA4D0000}"/>
    <cellStyle name="Normal 2 3 2 5 5 5 2" xfId="13847" xr:uid="{00000000-0005-0000-0000-0000AB4D0000}"/>
    <cellStyle name="Normal 2 3 2 5 5 5 2 2" xfId="30143" xr:uid="{00000000-0005-0000-0000-0000AC4D0000}"/>
    <cellStyle name="Normal 2 3 2 5 5 5 3" xfId="21997" xr:uid="{00000000-0005-0000-0000-0000AD4D0000}"/>
    <cellStyle name="Normal 2 3 2 5 5 6" xfId="8548" xr:uid="{00000000-0005-0000-0000-0000AE4D0000}"/>
    <cellStyle name="Normal 2 3 2 5 5 6 2" xfId="24844" xr:uid="{00000000-0005-0000-0000-0000AF4D0000}"/>
    <cellStyle name="Normal 2 3 2 5 5 7" xfId="16698" xr:uid="{00000000-0005-0000-0000-0000B04D0000}"/>
    <cellStyle name="Normal 2 3 2 5 6" xfId="763" xr:uid="{00000000-0005-0000-0000-0000B14D0000}"/>
    <cellStyle name="Normal 2 3 2 5 6 2" xfId="2173" xr:uid="{00000000-0005-0000-0000-0000B24D0000}"/>
    <cellStyle name="Normal 2 3 2 5 6 2 2" xfId="4718" xr:uid="{00000000-0005-0000-0000-0000B34D0000}"/>
    <cellStyle name="Normal 2 3 2 5 6 2 2 2" xfId="12864" xr:uid="{00000000-0005-0000-0000-0000B44D0000}"/>
    <cellStyle name="Normal 2 3 2 5 6 2 2 2 2" xfId="29160" xr:uid="{00000000-0005-0000-0000-0000B54D0000}"/>
    <cellStyle name="Normal 2 3 2 5 6 2 2 3" xfId="21014" xr:uid="{00000000-0005-0000-0000-0000B64D0000}"/>
    <cellStyle name="Normal 2 3 2 5 6 2 3" xfId="7472" xr:uid="{00000000-0005-0000-0000-0000B74D0000}"/>
    <cellStyle name="Normal 2 3 2 5 6 2 3 2" xfId="15618" xr:uid="{00000000-0005-0000-0000-0000B84D0000}"/>
    <cellStyle name="Normal 2 3 2 5 6 2 3 2 2" xfId="31914" xr:uid="{00000000-0005-0000-0000-0000B94D0000}"/>
    <cellStyle name="Normal 2 3 2 5 6 2 3 3" xfId="23768" xr:uid="{00000000-0005-0000-0000-0000BA4D0000}"/>
    <cellStyle name="Normal 2 3 2 5 6 2 4" xfId="10319" xr:uid="{00000000-0005-0000-0000-0000BB4D0000}"/>
    <cellStyle name="Normal 2 3 2 5 6 2 4 2" xfId="26615" xr:uid="{00000000-0005-0000-0000-0000BC4D0000}"/>
    <cellStyle name="Normal 2 3 2 5 6 2 5" xfId="18469" xr:uid="{00000000-0005-0000-0000-0000BD4D0000}"/>
    <cellStyle name="Normal 2 3 2 5 6 3" xfId="3500" xr:uid="{00000000-0005-0000-0000-0000BE4D0000}"/>
    <cellStyle name="Normal 2 3 2 5 6 3 2" xfId="11646" xr:uid="{00000000-0005-0000-0000-0000BF4D0000}"/>
    <cellStyle name="Normal 2 3 2 5 6 3 2 2" xfId="27942" xr:uid="{00000000-0005-0000-0000-0000C04D0000}"/>
    <cellStyle name="Normal 2 3 2 5 6 3 3" xfId="19796" xr:uid="{00000000-0005-0000-0000-0000C14D0000}"/>
    <cellStyle name="Normal 2 3 2 5 6 4" xfId="6062" xr:uid="{00000000-0005-0000-0000-0000C24D0000}"/>
    <cellStyle name="Normal 2 3 2 5 6 4 2" xfId="14208" xr:uid="{00000000-0005-0000-0000-0000C34D0000}"/>
    <cellStyle name="Normal 2 3 2 5 6 4 2 2" xfId="30504" xr:uid="{00000000-0005-0000-0000-0000C44D0000}"/>
    <cellStyle name="Normal 2 3 2 5 6 4 3" xfId="22358" xr:uid="{00000000-0005-0000-0000-0000C54D0000}"/>
    <cellStyle name="Normal 2 3 2 5 6 5" xfId="8909" xr:uid="{00000000-0005-0000-0000-0000C64D0000}"/>
    <cellStyle name="Normal 2 3 2 5 6 5 2" xfId="25205" xr:uid="{00000000-0005-0000-0000-0000C74D0000}"/>
    <cellStyle name="Normal 2 3 2 5 6 6" xfId="17059" xr:uid="{00000000-0005-0000-0000-0000C84D0000}"/>
    <cellStyle name="Normal 2 3 2 5 7" xfId="1468" xr:uid="{00000000-0005-0000-0000-0000C94D0000}"/>
    <cellStyle name="Normal 2 3 2 5 7 2" xfId="4109" xr:uid="{00000000-0005-0000-0000-0000CA4D0000}"/>
    <cellStyle name="Normal 2 3 2 5 7 2 2" xfId="12255" xr:uid="{00000000-0005-0000-0000-0000CB4D0000}"/>
    <cellStyle name="Normal 2 3 2 5 7 2 2 2" xfId="28551" xr:uid="{00000000-0005-0000-0000-0000CC4D0000}"/>
    <cellStyle name="Normal 2 3 2 5 7 2 3" xfId="20405" xr:uid="{00000000-0005-0000-0000-0000CD4D0000}"/>
    <cellStyle name="Normal 2 3 2 5 7 3" xfId="6767" xr:uid="{00000000-0005-0000-0000-0000CE4D0000}"/>
    <cellStyle name="Normal 2 3 2 5 7 3 2" xfId="14913" xr:uid="{00000000-0005-0000-0000-0000CF4D0000}"/>
    <cellStyle name="Normal 2 3 2 5 7 3 2 2" xfId="31209" xr:uid="{00000000-0005-0000-0000-0000D04D0000}"/>
    <cellStyle name="Normal 2 3 2 5 7 3 3" xfId="23063" xr:uid="{00000000-0005-0000-0000-0000D14D0000}"/>
    <cellStyle name="Normal 2 3 2 5 7 4" xfId="9614" xr:uid="{00000000-0005-0000-0000-0000D24D0000}"/>
    <cellStyle name="Normal 2 3 2 5 7 4 2" xfId="25910" xr:uid="{00000000-0005-0000-0000-0000D34D0000}"/>
    <cellStyle name="Normal 2 3 2 5 7 5" xfId="17764" xr:uid="{00000000-0005-0000-0000-0000D44D0000}"/>
    <cellStyle name="Normal 2 3 2 5 8" xfId="2891" xr:uid="{00000000-0005-0000-0000-0000D54D0000}"/>
    <cellStyle name="Normal 2 3 2 5 8 2" xfId="11037" xr:uid="{00000000-0005-0000-0000-0000D64D0000}"/>
    <cellStyle name="Normal 2 3 2 5 8 2 2" xfId="27333" xr:uid="{00000000-0005-0000-0000-0000D74D0000}"/>
    <cellStyle name="Normal 2 3 2 5 8 3" xfId="19187" xr:uid="{00000000-0005-0000-0000-0000D84D0000}"/>
    <cellStyle name="Normal 2 3 2 5 9" xfId="5357" xr:uid="{00000000-0005-0000-0000-0000D94D0000}"/>
    <cellStyle name="Normal 2 3 2 5 9 2" xfId="13503" xr:uid="{00000000-0005-0000-0000-0000DA4D0000}"/>
    <cellStyle name="Normal 2 3 2 5 9 2 2" xfId="29799" xr:uid="{00000000-0005-0000-0000-0000DB4D0000}"/>
    <cellStyle name="Normal 2 3 2 5 9 3" xfId="21653" xr:uid="{00000000-0005-0000-0000-0000DC4D0000}"/>
    <cellStyle name="Normal 2 3 2 6" xfId="96" xr:uid="{00000000-0005-0000-0000-0000DD4D0000}"/>
    <cellStyle name="Normal 2 3 2 6 10" xfId="5396" xr:uid="{00000000-0005-0000-0000-0000DE4D0000}"/>
    <cellStyle name="Normal 2 3 2 6 10 2" xfId="13542" xr:uid="{00000000-0005-0000-0000-0000DF4D0000}"/>
    <cellStyle name="Normal 2 3 2 6 10 2 2" xfId="29838" xr:uid="{00000000-0005-0000-0000-0000E04D0000}"/>
    <cellStyle name="Normal 2 3 2 6 10 3" xfId="21692" xr:uid="{00000000-0005-0000-0000-0000E14D0000}"/>
    <cellStyle name="Normal 2 3 2 6 11" xfId="8243" xr:uid="{00000000-0005-0000-0000-0000E24D0000}"/>
    <cellStyle name="Normal 2 3 2 6 11 2" xfId="24539" xr:uid="{00000000-0005-0000-0000-0000E34D0000}"/>
    <cellStyle name="Normal 2 3 2 6 12" xfId="16393" xr:uid="{00000000-0005-0000-0000-0000E44D0000}"/>
    <cellStyle name="Normal 2 3 2 6 2" xfId="186" xr:uid="{00000000-0005-0000-0000-0000E54D0000}"/>
    <cellStyle name="Normal 2 3 2 6 2 2" xfId="530" xr:uid="{00000000-0005-0000-0000-0000E64D0000}"/>
    <cellStyle name="Normal 2 3 2 6 2 2 2" xfId="1236" xr:uid="{00000000-0005-0000-0000-0000E74D0000}"/>
    <cellStyle name="Normal 2 3 2 6 2 2 2 2" xfId="2646" xr:uid="{00000000-0005-0000-0000-0000E84D0000}"/>
    <cellStyle name="Normal 2 3 2 6 2 2 2 2 2" xfId="5120" xr:uid="{00000000-0005-0000-0000-0000E94D0000}"/>
    <cellStyle name="Normal 2 3 2 6 2 2 2 2 2 2" xfId="13266" xr:uid="{00000000-0005-0000-0000-0000EA4D0000}"/>
    <cellStyle name="Normal 2 3 2 6 2 2 2 2 2 2 2" xfId="29562" xr:uid="{00000000-0005-0000-0000-0000EB4D0000}"/>
    <cellStyle name="Normal 2 3 2 6 2 2 2 2 2 3" xfId="21416" xr:uid="{00000000-0005-0000-0000-0000EC4D0000}"/>
    <cellStyle name="Normal 2 3 2 6 2 2 2 2 3" xfId="7945" xr:uid="{00000000-0005-0000-0000-0000ED4D0000}"/>
    <cellStyle name="Normal 2 3 2 6 2 2 2 2 3 2" xfId="16091" xr:uid="{00000000-0005-0000-0000-0000EE4D0000}"/>
    <cellStyle name="Normal 2 3 2 6 2 2 2 2 3 2 2" xfId="32387" xr:uid="{00000000-0005-0000-0000-0000EF4D0000}"/>
    <cellStyle name="Normal 2 3 2 6 2 2 2 2 3 3" xfId="24241" xr:uid="{00000000-0005-0000-0000-0000F04D0000}"/>
    <cellStyle name="Normal 2 3 2 6 2 2 2 2 4" xfId="10792" xr:uid="{00000000-0005-0000-0000-0000F14D0000}"/>
    <cellStyle name="Normal 2 3 2 6 2 2 2 2 4 2" xfId="27088" xr:uid="{00000000-0005-0000-0000-0000F24D0000}"/>
    <cellStyle name="Normal 2 3 2 6 2 2 2 2 5" xfId="18942" xr:uid="{00000000-0005-0000-0000-0000F34D0000}"/>
    <cellStyle name="Normal 2 3 2 6 2 2 2 3" xfId="3902" xr:uid="{00000000-0005-0000-0000-0000F44D0000}"/>
    <cellStyle name="Normal 2 3 2 6 2 2 2 3 2" xfId="12048" xr:uid="{00000000-0005-0000-0000-0000F54D0000}"/>
    <cellStyle name="Normal 2 3 2 6 2 2 2 3 2 2" xfId="28344" xr:uid="{00000000-0005-0000-0000-0000F64D0000}"/>
    <cellStyle name="Normal 2 3 2 6 2 2 2 3 3" xfId="20198" xr:uid="{00000000-0005-0000-0000-0000F74D0000}"/>
    <cellStyle name="Normal 2 3 2 6 2 2 2 4" xfId="6535" xr:uid="{00000000-0005-0000-0000-0000F84D0000}"/>
    <cellStyle name="Normal 2 3 2 6 2 2 2 4 2" xfId="14681" xr:uid="{00000000-0005-0000-0000-0000F94D0000}"/>
    <cellStyle name="Normal 2 3 2 6 2 2 2 4 2 2" xfId="30977" xr:uid="{00000000-0005-0000-0000-0000FA4D0000}"/>
    <cellStyle name="Normal 2 3 2 6 2 2 2 4 3" xfId="22831" xr:uid="{00000000-0005-0000-0000-0000FB4D0000}"/>
    <cellStyle name="Normal 2 3 2 6 2 2 2 5" xfId="9382" xr:uid="{00000000-0005-0000-0000-0000FC4D0000}"/>
    <cellStyle name="Normal 2 3 2 6 2 2 2 5 2" xfId="25678" xr:uid="{00000000-0005-0000-0000-0000FD4D0000}"/>
    <cellStyle name="Normal 2 3 2 6 2 2 2 6" xfId="17532" xr:uid="{00000000-0005-0000-0000-0000FE4D0000}"/>
    <cellStyle name="Normal 2 3 2 6 2 2 3" xfId="1941" xr:uid="{00000000-0005-0000-0000-0000FF4D0000}"/>
    <cellStyle name="Normal 2 3 2 6 2 2 3 2" xfId="4511" xr:uid="{00000000-0005-0000-0000-0000004E0000}"/>
    <cellStyle name="Normal 2 3 2 6 2 2 3 2 2" xfId="12657" xr:uid="{00000000-0005-0000-0000-0000014E0000}"/>
    <cellStyle name="Normal 2 3 2 6 2 2 3 2 2 2" xfId="28953" xr:uid="{00000000-0005-0000-0000-0000024E0000}"/>
    <cellStyle name="Normal 2 3 2 6 2 2 3 2 3" xfId="20807" xr:uid="{00000000-0005-0000-0000-0000034E0000}"/>
    <cellStyle name="Normal 2 3 2 6 2 2 3 3" xfId="7240" xr:uid="{00000000-0005-0000-0000-0000044E0000}"/>
    <cellStyle name="Normal 2 3 2 6 2 2 3 3 2" xfId="15386" xr:uid="{00000000-0005-0000-0000-0000054E0000}"/>
    <cellStyle name="Normal 2 3 2 6 2 2 3 3 2 2" xfId="31682" xr:uid="{00000000-0005-0000-0000-0000064E0000}"/>
    <cellStyle name="Normal 2 3 2 6 2 2 3 3 3" xfId="23536" xr:uid="{00000000-0005-0000-0000-0000074E0000}"/>
    <cellStyle name="Normal 2 3 2 6 2 2 3 4" xfId="10087" xr:uid="{00000000-0005-0000-0000-0000084E0000}"/>
    <cellStyle name="Normal 2 3 2 6 2 2 3 4 2" xfId="26383" xr:uid="{00000000-0005-0000-0000-0000094E0000}"/>
    <cellStyle name="Normal 2 3 2 6 2 2 3 5" xfId="18237" xr:uid="{00000000-0005-0000-0000-00000A4E0000}"/>
    <cellStyle name="Normal 2 3 2 6 2 2 4" xfId="3293" xr:uid="{00000000-0005-0000-0000-00000B4E0000}"/>
    <cellStyle name="Normal 2 3 2 6 2 2 4 2" xfId="11439" xr:uid="{00000000-0005-0000-0000-00000C4E0000}"/>
    <cellStyle name="Normal 2 3 2 6 2 2 4 2 2" xfId="27735" xr:uid="{00000000-0005-0000-0000-00000D4E0000}"/>
    <cellStyle name="Normal 2 3 2 6 2 2 4 3" xfId="19589" xr:uid="{00000000-0005-0000-0000-00000E4E0000}"/>
    <cellStyle name="Normal 2 3 2 6 2 2 5" xfId="5830" xr:uid="{00000000-0005-0000-0000-00000F4E0000}"/>
    <cellStyle name="Normal 2 3 2 6 2 2 5 2" xfId="13976" xr:uid="{00000000-0005-0000-0000-0000104E0000}"/>
    <cellStyle name="Normal 2 3 2 6 2 2 5 2 2" xfId="30272" xr:uid="{00000000-0005-0000-0000-0000114E0000}"/>
    <cellStyle name="Normal 2 3 2 6 2 2 5 3" xfId="22126" xr:uid="{00000000-0005-0000-0000-0000124E0000}"/>
    <cellStyle name="Normal 2 3 2 6 2 2 6" xfId="8677" xr:uid="{00000000-0005-0000-0000-0000134E0000}"/>
    <cellStyle name="Normal 2 3 2 6 2 2 6 2" xfId="24973" xr:uid="{00000000-0005-0000-0000-0000144E0000}"/>
    <cellStyle name="Normal 2 3 2 6 2 2 7" xfId="16827" xr:uid="{00000000-0005-0000-0000-0000154E0000}"/>
    <cellStyle name="Normal 2 3 2 6 2 3" xfId="892" xr:uid="{00000000-0005-0000-0000-0000164E0000}"/>
    <cellStyle name="Normal 2 3 2 6 2 3 2" xfId="2302" xr:uid="{00000000-0005-0000-0000-0000174E0000}"/>
    <cellStyle name="Normal 2 3 2 6 2 3 2 2" xfId="4824" xr:uid="{00000000-0005-0000-0000-0000184E0000}"/>
    <cellStyle name="Normal 2 3 2 6 2 3 2 2 2" xfId="12970" xr:uid="{00000000-0005-0000-0000-0000194E0000}"/>
    <cellStyle name="Normal 2 3 2 6 2 3 2 2 2 2" xfId="29266" xr:uid="{00000000-0005-0000-0000-00001A4E0000}"/>
    <cellStyle name="Normal 2 3 2 6 2 3 2 2 3" xfId="21120" xr:uid="{00000000-0005-0000-0000-00001B4E0000}"/>
    <cellStyle name="Normal 2 3 2 6 2 3 2 3" xfId="7601" xr:uid="{00000000-0005-0000-0000-00001C4E0000}"/>
    <cellStyle name="Normal 2 3 2 6 2 3 2 3 2" xfId="15747" xr:uid="{00000000-0005-0000-0000-00001D4E0000}"/>
    <cellStyle name="Normal 2 3 2 6 2 3 2 3 2 2" xfId="32043" xr:uid="{00000000-0005-0000-0000-00001E4E0000}"/>
    <cellStyle name="Normal 2 3 2 6 2 3 2 3 3" xfId="23897" xr:uid="{00000000-0005-0000-0000-00001F4E0000}"/>
    <cellStyle name="Normal 2 3 2 6 2 3 2 4" xfId="10448" xr:uid="{00000000-0005-0000-0000-0000204E0000}"/>
    <cellStyle name="Normal 2 3 2 6 2 3 2 4 2" xfId="26744" xr:uid="{00000000-0005-0000-0000-0000214E0000}"/>
    <cellStyle name="Normal 2 3 2 6 2 3 2 5" xfId="18598" xr:uid="{00000000-0005-0000-0000-0000224E0000}"/>
    <cellStyle name="Normal 2 3 2 6 2 3 3" xfId="3606" xr:uid="{00000000-0005-0000-0000-0000234E0000}"/>
    <cellStyle name="Normal 2 3 2 6 2 3 3 2" xfId="11752" xr:uid="{00000000-0005-0000-0000-0000244E0000}"/>
    <cellStyle name="Normal 2 3 2 6 2 3 3 2 2" xfId="28048" xr:uid="{00000000-0005-0000-0000-0000254E0000}"/>
    <cellStyle name="Normal 2 3 2 6 2 3 3 3" xfId="19902" xr:uid="{00000000-0005-0000-0000-0000264E0000}"/>
    <cellStyle name="Normal 2 3 2 6 2 3 4" xfId="6191" xr:uid="{00000000-0005-0000-0000-0000274E0000}"/>
    <cellStyle name="Normal 2 3 2 6 2 3 4 2" xfId="14337" xr:uid="{00000000-0005-0000-0000-0000284E0000}"/>
    <cellStyle name="Normal 2 3 2 6 2 3 4 2 2" xfId="30633" xr:uid="{00000000-0005-0000-0000-0000294E0000}"/>
    <cellStyle name="Normal 2 3 2 6 2 3 4 3" xfId="22487" xr:uid="{00000000-0005-0000-0000-00002A4E0000}"/>
    <cellStyle name="Normal 2 3 2 6 2 3 5" xfId="9038" xr:uid="{00000000-0005-0000-0000-00002B4E0000}"/>
    <cellStyle name="Normal 2 3 2 6 2 3 5 2" xfId="25334" xr:uid="{00000000-0005-0000-0000-00002C4E0000}"/>
    <cellStyle name="Normal 2 3 2 6 2 3 6" xfId="17188" xr:uid="{00000000-0005-0000-0000-00002D4E0000}"/>
    <cellStyle name="Normal 2 3 2 6 2 4" xfId="1597" xr:uid="{00000000-0005-0000-0000-00002E4E0000}"/>
    <cellStyle name="Normal 2 3 2 6 2 4 2" xfId="4215" xr:uid="{00000000-0005-0000-0000-00002F4E0000}"/>
    <cellStyle name="Normal 2 3 2 6 2 4 2 2" xfId="12361" xr:uid="{00000000-0005-0000-0000-0000304E0000}"/>
    <cellStyle name="Normal 2 3 2 6 2 4 2 2 2" xfId="28657" xr:uid="{00000000-0005-0000-0000-0000314E0000}"/>
    <cellStyle name="Normal 2 3 2 6 2 4 2 3" xfId="20511" xr:uid="{00000000-0005-0000-0000-0000324E0000}"/>
    <cellStyle name="Normal 2 3 2 6 2 4 3" xfId="6896" xr:uid="{00000000-0005-0000-0000-0000334E0000}"/>
    <cellStyle name="Normal 2 3 2 6 2 4 3 2" xfId="15042" xr:uid="{00000000-0005-0000-0000-0000344E0000}"/>
    <cellStyle name="Normal 2 3 2 6 2 4 3 2 2" xfId="31338" xr:uid="{00000000-0005-0000-0000-0000354E0000}"/>
    <cellStyle name="Normal 2 3 2 6 2 4 3 3" xfId="23192" xr:uid="{00000000-0005-0000-0000-0000364E0000}"/>
    <cellStyle name="Normal 2 3 2 6 2 4 4" xfId="9743" xr:uid="{00000000-0005-0000-0000-0000374E0000}"/>
    <cellStyle name="Normal 2 3 2 6 2 4 4 2" xfId="26039" xr:uid="{00000000-0005-0000-0000-0000384E0000}"/>
    <cellStyle name="Normal 2 3 2 6 2 4 5" xfId="17893" xr:uid="{00000000-0005-0000-0000-0000394E0000}"/>
    <cellStyle name="Normal 2 3 2 6 2 5" xfId="2997" xr:uid="{00000000-0005-0000-0000-00003A4E0000}"/>
    <cellStyle name="Normal 2 3 2 6 2 5 2" xfId="11143" xr:uid="{00000000-0005-0000-0000-00003B4E0000}"/>
    <cellStyle name="Normal 2 3 2 6 2 5 2 2" xfId="27439" xr:uid="{00000000-0005-0000-0000-00003C4E0000}"/>
    <cellStyle name="Normal 2 3 2 6 2 5 3" xfId="19293" xr:uid="{00000000-0005-0000-0000-00003D4E0000}"/>
    <cellStyle name="Normal 2 3 2 6 2 6" xfId="5486" xr:uid="{00000000-0005-0000-0000-00003E4E0000}"/>
    <cellStyle name="Normal 2 3 2 6 2 6 2" xfId="13632" xr:uid="{00000000-0005-0000-0000-00003F4E0000}"/>
    <cellStyle name="Normal 2 3 2 6 2 6 2 2" xfId="29928" xr:uid="{00000000-0005-0000-0000-0000404E0000}"/>
    <cellStyle name="Normal 2 3 2 6 2 6 3" xfId="21782" xr:uid="{00000000-0005-0000-0000-0000414E0000}"/>
    <cellStyle name="Normal 2 3 2 6 2 7" xfId="8333" xr:uid="{00000000-0005-0000-0000-0000424E0000}"/>
    <cellStyle name="Normal 2 3 2 6 2 7 2" xfId="24629" xr:uid="{00000000-0005-0000-0000-0000434E0000}"/>
    <cellStyle name="Normal 2 3 2 6 2 8" xfId="16483" xr:uid="{00000000-0005-0000-0000-0000444E0000}"/>
    <cellStyle name="Normal 2 3 2 6 3" xfId="260" xr:uid="{00000000-0005-0000-0000-0000454E0000}"/>
    <cellStyle name="Normal 2 3 2 6 3 2" xfId="604" xr:uid="{00000000-0005-0000-0000-0000464E0000}"/>
    <cellStyle name="Normal 2 3 2 6 3 2 2" xfId="1310" xr:uid="{00000000-0005-0000-0000-0000474E0000}"/>
    <cellStyle name="Normal 2 3 2 6 3 2 2 2" xfId="2720" xr:uid="{00000000-0005-0000-0000-0000484E0000}"/>
    <cellStyle name="Normal 2 3 2 6 3 2 2 2 2" xfId="5194" xr:uid="{00000000-0005-0000-0000-0000494E0000}"/>
    <cellStyle name="Normal 2 3 2 6 3 2 2 2 2 2" xfId="13340" xr:uid="{00000000-0005-0000-0000-00004A4E0000}"/>
    <cellStyle name="Normal 2 3 2 6 3 2 2 2 2 2 2" xfId="29636" xr:uid="{00000000-0005-0000-0000-00004B4E0000}"/>
    <cellStyle name="Normal 2 3 2 6 3 2 2 2 2 3" xfId="21490" xr:uid="{00000000-0005-0000-0000-00004C4E0000}"/>
    <cellStyle name="Normal 2 3 2 6 3 2 2 2 3" xfId="8019" xr:uid="{00000000-0005-0000-0000-00004D4E0000}"/>
    <cellStyle name="Normal 2 3 2 6 3 2 2 2 3 2" xfId="16165" xr:uid="{00000000-0005-0000-0000-00004E4E0000}"/>
    <cellStyle name="Normal 2 3 2 6 3 2 2 2 3 2 2" xfId="32461" xr:uid="{00000000-0005-0000-0000-00004F4E0000}"/>
    <cellStyle name="Normal 2 3 2 6 3 2 2 2 3 3" xfId="24315" xr:uid="{00000000-0005-0000-0000-0000504E0000}"/>
    <cellStyle name="Normal 2 3 2 6 3 2 2 2 4" xfId="10866" xr:uid="{00000000-0005-0000-0000-0000514E0000}"/>
    <cellStyle name="Normal 2 3 2 6 3 2 2 2 4 2" xfId="27162" xr:uid="{00000000-0005-0000-0000-0000524E0000}"/>
    <cellStyle name="Normal 2 3 2 6 3 2 2 2 5" xfId="19016" xr:uid="{00000000-0005-0000-0000-0000534E0000}"/>
    <cellStyle name="Normal 2 3 2 6 3 2 2 3" xfId="3976" xr:uid="{00000000-0005-0000-0000-0000544E0000}"/>
    <cellStyle name="Normal 2 3 2 6 3 2 2 3 2" xfId="12122" xr:uid="{00000000-0005-0000-0000-0000554E0000}"/>
    <cellStyle name="Normal 2 3 2 6 3 2 2 3 2 2" xfId="28418" xr:uid="{00000000-0005-0000-0000-0000564E0000}"/>
    <cellStyle name="Normal 2 3 2 6 3 2 2 3 3" xfId="20272" xr:uid="{00000000-0005-0000-0000-0000574E0000}"/>
    <cellStyle name="Normal 2 3 2 6 3 2 2 4" xfId="6609" xr:uid="{00000000-0005-0000-0000-0000584E0000}"/>
    <cellStyle name="Normal 2 3 2 6 3 2 2 4 2" xfId="14755" xr:uid="{00000000-0005-0000-0000-0000594E0000}"/>
    <cellStyle name="Normal 2 3 2 6 3 2 2 4 2 2" xfId="31051" xr:uid="{00000000-0005-0000-0000-00005A4E0000}"/>
    <cellStyle name="Normal 2 3 2 6 3 2 2 4 3" xfId="22905" xr:uid="{00000000-0005-0000-0000-00005B4E0000}"/>
    <cellStyle name="Normal 2 3 2 6 3 2 2 5" xfId="9456" xr:uid="{00000000-0005-0000-0000-00005C4E0000}"/>
    <cellStyle name="Normal 2 3 2 6 3 2 2 5 2" xfId="25752" xr:uid="{00000000-0005-0000-0000-00005D4E0000}"/>
    <cellStyle name="Normal 2 3 2 6 3 2 2 6" xfId="17606" xr:uid="{00000000-0005-0000-0000-00005E4E0000}"/>
    <cellStyle name="Normal 2 3 2 6 3 2 3" xfId="2015" xr:uid="{00000000-0005-0000-0000-00005F4E0000}"/>
    <cellStyle name="Normal 2 3 2 6 3 2 3 2" xfId="4585" xr:uid="{00000000-0005-0000-0000-0000604E0000}"/>
    <cellStyle name="Normal 2 3 2 6 3 2 3 2 2" xfId="12731" xr:uid="{00000000-0005-0000-0000-0000614E0000}"/>
    <cellStyle name="Normal 2 3 2 6 3 2 3 2 2 2" xfId="29027" xr:uid="{00000000-0005-0000-0000-0000624E0000}"/>
    <cellStyle name="Normal 2 3 2 6 3 2 3 2 3" xfId="20881" xr:uid="{00000000-0005-0000-0000-0000634E0000}"/>
    <cellStyle name="Normal 2 3 2 6 3 2 3 3" xfId="7314" xr:uid="{00000000-0005-0000-0000-0000644E0000}"/>
    <cellStyle name="Normal 2 3 2 6 3 2 3 3 2" xfId="15460" xr:uid="{00000000-0005-0000-0000-0000654E0000}"/>
    <cellStyle name="Normal 2 3 2 6 3 2 3 3 2 2" xfId="31756" xr:uid="{00000000-0005-0000-0000-0000664E0000}"/>
    <cellStyle name="Normal 2 3 2 6 3 2 3 3 3" xfId="23610" xr:uid="{00000000-0005-0000-0000-0000674E0000}"/>
    <cellStyle name="Normal 2 3 2 6 3 2 3 4" xfId="10161" xr:uid="{00000000-0005-0000-0000-0000684E0000}"/>
    <cellStyle name="Normal 2 3 2 6 3 2 3 4 2" xfId="26457" xr:uid="{00000000-0005-0000-0000-0000694E0000}"/>
    <cellStyle name="Normal 2 3 2 6 3 2 3 5" xfId="18311" xr:uid="{00000000-0005-0000-0000-00006A4E0000}"/>
    <cellStyle name="Normal 2 3 2 6 3 2 4" xfId="3367" xr:uid="{00000000-0005-0000-0000-00006B4E0000}"/>
    <cellStyle name="Normal 2 3 2 6 3 2 4 2" xfId="11513" xr:uid="{00000000-0005-0000-0000-00006C4E0000}"/>
    <cellStyle name="Normal 2 3 2 6 3 2 4 2 2" xfId="27809" xr:uid="{00000000-0005-0000-0000-00006D4E0000}"/>
    <cellStyle name="Normal 2 3 2 6 3 2 4 3" xfId="19663" xr:uid="{00000000-0005-0000-0000-00006E4E0000}"/>
    <cellStyle name="Normal 2 3 2 6 3 2 5" xfId="5904" xr:uid="{00000000-0005-0000-0000-00006F4E0000}"/>
    <cellStyle name="Normal 2 3 2 6 3 2 5 2" xfId="14050" xr:uid="{00000000-0005-0000-0000-0000704E0000}"/>
    <cellStyle name="Normal 2 3 2 6 3 2 5 2 2" xfId="30346" xr:uid="{00000000-0005-0000-0000-0000714E0000}"/>
    <cellStyle name="Normal 2 3 2 6 3 2 5 3" xfId="22200" xr:uid="{00000000-0005-0000-0000-0000724E0000}"/>
    <cellStyle name="Normal 2 3 2 6 3 2 6" xfId="8751" xr:uid="{00000000-0005-0000-0000-0000734E0000}"/>
    <cellStyle name="Normal 2 3 2 6 3 2 6 2" xfId="25047" xr:uid="{00000000-0005-0000-0000-0000744E0000}"/>
    <cellStyle name="Normal 2 3 2 6 3 2 7" xfId="16901" xr:uid="{00000000-0005-0000-0000-0000754E0000}"/>
    <cellStyle name="Normal 2 3 2 6 3 3" xfId="966" xr:uid="{00000000-0005-0000-0000-0000764E0000}"/>
    <cellStyle name="Normal 2 3 2 6 3 3 2" xfId="2376" xr:uid="{00000000-0005-0000-0000-0000774E0000}"/>
    <cellStyle name="Normal 2 3 2 6 3 3 2 2" xfId="4898" xr:uid="{00000000-0005-0000-0000-0000784E0000}"/>
    <cellStyle name="Normal 2 3 2 6 3 3 2 2 2" xfId="13044" xr:uid="{00000000-0005-0000-0000-0000794E0000}"/>
    <cellStyle name="Normal 2 3 2 6 3 3 2 2 2 2" xfId="29340" xr:uid="{00000000-0005-0000-0000-00007A4E0000}"/>
    <cellStyle name="Normal 2 3 2 6 3 3 2 2 3" xfId="21194" xr:uid="{00000000-0005-0000-0000-00007B4E0000}"/>
    <cellStyle name="Normal 2 3 2 6 3 3 2 3" xfId="7675" xr:uid="{00000000-0005-0000-0000-00007C4E0000}"/>
    <cellStyle name="Normal 2 3 2 6 3 3 2 3 2" xfId="15821" xr:uid="{00000000-0005-0000-0000-00007D4E0000}"/>
    <cellStyle name="Normal 2 3 2 6 3 3 2 3 2 2" xfId="32117" xr:uid="{00000000-0005-0000-0000-00007E4E0000}"/>
    <cellStyle name="Normal 2 3 2 6 3 3 2 3 3" xfId="23971" xr:uid="{00000000-0005-0000-0000-00007F4E0000}"/>
    <cellStyle name="Normal 2 3 2 6 3 3 2 4" xfId="10522" xr:uid="{00000000-0005-0000-0000-0000804E0000}"/>
    <cellStyle name="Normal 2 3 2 6 3 3 2 4 2" xfId="26818" xr:uid="{00000000-0005-0000-0000-0000814E0000}"/>
    <cellStyle name="Normal 2 3 2 6 3 3 2 5" xfId="18672" xr:uid="{00000000-0005-0000-0000-0000824E0000}"/>
    <cellStyle name="Normal 2 3 2 6 3 3 3" xfId="3680" xr:uid="{00000000-0005-0000-0000-0000834E0000}"/>
    <cellStyle name="Normal 2 3 2 6 3 3 3 2" xfId="11826" xr:uid="{00000000-0005-0000-0000-0000844E0000}"/>
    <cellStyle name="Normal 2 3 2 6 3 3 3 2 2" xfId="28122" xr:uid="{00000000-0005-0000-0000-0000854E0000}"/>
    <cellStyle name="Normal 2 3 2 6 3 3 3 3" xfId="19976" xr:uid="{00000000-0005-0000-0000-0000864E0000}"/>
    <cellStyle name="Normal 2 3 2 6 3 3 4" xfId="6265" xr:uid="{00000000-0005-0000-0000-0000874E0000}"/>
    <cellStyle name="Normal 2 3 2 6 3 3 4 2" xfId="14411" xr:uid="{00000000-0005-0000-0000-0000884E0000}"/>
    <cellStyle name="Normal 2 3 2 6 3 3 4 2 2" xfId="30707" xr:uid="{00000000-0005-0000-0000-0000894E0000}"/>
    <cellStyle name="Normal 2 3 2 6 3 3 4 3" xfId="22561" xr:uid="{00000000-0005-0000-0000-00008A4E0000}"/>
    <cellStyle name="Normal 2 3 2 6 3 3 5" xfId="9112" xr:uid="{00000000-0005-0000-0000-00008B4E0000}"/>
    <cellStyle name="Normal 2 3 2 6 3 3 5 2" xfId="25408" xr:uid="{00000000-0005-0000-0000-00008C4E0000}"/>
    <cellStyle name="Normal 2 3 2 6 3 3 6" xfId="17262" xr:uid="{00000000-0005-0000-0000-00008D4E0000}"/>
    <cellStyle name="Normal 2 3 2 6 3 4" xfId="1671" xr:uid="{00000000-0005-0000-0000-00008E4E0000}"/>
    <cellStyle name="Normal 2 3 2 6 3 4 2" xfId="4289" xr:uid="{00000000-0005-0000-0000-00008F4E0000}"/>
    <cellStyle name="Normal 2 3 2 6 3 4 2 2" xfId="12435" xr:uid="{00000000-0005-0000-0000-0000904E0000}"/>
    <cellStyle name="Normal 2 3 2 6 3 4 2 2 2" xfId="28731" xr:uid="{00000000-0005-0000-0000-0000914E0000}"/>
    <cellStyle name="Normal 2 3 2 6 3 4 2 3" xfId="20585" xr:uid="{00000000-0005-0000-0000-0000924E0000}"/>
    <cellStyle name="Normal 2 3 2 6 3 4 3" xfId="6970" xr:uid="{00000000-0005-0000-0000-0000934E0000}"/>
    <cellStyle name="Normal 2 3 2 6 3 4 3 2" xfId="15116" xr:uid="{00000000-0005-0000-0000-0000944E0000}"/>
    <cellStyle name="Normal 2 3 2 6 3 4 3 2 2" xfId="31412" xr:uid="{00000000-0005-0000-0000-0000954E0000}"/>
    <cellStyle name="Normal 2 3 2 6 3 4 3 3" xfId="23266" xr:uid="{00000000-0005-0000-0000-0000964E0000}"/>
    <cellStyle name="Normal 2 3 2 6 3 4 4" xfId="9817" xr:uid="{00000000-0005-0000-0000-0000974E0000}"/>
    <cellStyle name="Normal 2 3 2 6 3 4 4 2" xfId="26113" xr:uid="{00000000-0005-0000-0000-0000984E0000}"/>
    <cellStyle name="Normal 2 3 2 6 3 4 5" xfId="17967" xr:uid="{00000000-0005-0000-0000-0000994E0000}"/>
    <cellStyle name="Normal 2 3 2 6 3 5" xfId="3071" xr:uid="{00000000-0005-0000-0000-00009A4E0000}"/>
    <cellStyle name="Normal 2 3 2 6 3 5 2" xfId="11217" xr:uid="{00000000-0005-0000-0000-00009B4E0000}"/>
    <cellStyle name="Normal 2 3 2 6 3 5 2 2" xfId="27513" xr:uid="{00000000-0005-0000-0000-00009C4E0000}"/>
    <cellStyle name="Normal 2 3 2 6 3 5 3" xfId="19367" xr:uid="{00000000-0005-0000-0000-00009D4E0000}"/>
    <cellStyle name="Normal 2 3 2 6 3 6" xfId="5560" xr:uid="{00000000-0005-0000-0000-00009E4E0000}"/>
    <cellStyle name="Normal 2 3 2 6 3 6 2" xfId="13706" xr:uid="{00000000-0005-0000-0000-00009F4E0000}"/>
    <cellStyle name="Normal 2 3 2 6 3 6 2 2" xfId="30002" xr:uid="{00000000-0005-0000-0000-0000A04E0000}"/>
    <cellStyle name="Normal 2 3 2 6 3 6 3" xfId="21856" xr:uid="{00000000-0005-0000-0000-0000A14E0000}"/>
    <cellStyle name="Normal 2 3 2 6 3 7" xfId="8407" xr:uid="{00000000-0005-0000-0000-0000A24E0000}"/>
    <cellStyle name="Normal 2 3 2 6 3 7 2" xfId="24703" xr:uid="{00000000-0005-0000-0000-0000A34E0000}"/>
    <cellStyle name="Normal 2 3 2 6 3 8" xfId="16557" xr:uid="{00000000-0005-0000-0000-0000A44E0000}"/>
    <cellStyle name="Normal 2 3 2 6 4" xfId="350" xr:uid="{00000000-0005-0000-0000-0000A54E0000}"/>
    <cellStyle name="Normal 2 3 2 6 4 2" xfId="694" xr:uid="{00000000-0005-0000-0000-0000A64E0000}"/>
    <cellStyle name="Normal 2 3 2 6 4 2 2" xfId="1400" xr:uid="{00000000-0005-0000-0000-0000A74E0000}"/>
    <cellStyle name="Normal 2 3 2 6 4 2 2 2" xfId="2810" xr:uid="{00000000-0005-0000-0000-0000A84E0000}"/>
    <cellStyle name="Normal 2 3 2 6 4 2 2 2 2" xfId="5268" xr:uid="{00000000-0005-0000-0000-0000A94E0000}"/>
    <cellStyle name="Normal 2 3 2 6 4 2 2 2 2 2" xfId="13414" xr:uid="{00000000-0005-0000-0000-0000AA4E0000}"/>
    <cellStyle name="Normal 2 3 2 6 4 2 2 2 2 2 2" xfId="29710" xr:uid="{00000000-0005-0000-0000-0000AB4E0000}"/>
    <cellStyle name="Normal 2 3 2 6 4 2 2 2 2 3" xfId="21564" xr:uid="{00000000-0005-0000-0000-0000AC4E0000}"/>
    <cellStyle name="Normal 2 3 2 6 4 2 2 2 3" xfId="8109" xr:uid="{00000000-0005-0000-0000-0000AD4E0000}"/>
    <cellStyle name="Normal 2 3 2 6 4 2 2 2 3 2" xfId="16255" xr:uid="{00000000-0005-0000-0000-0000AE4E0000}"/>
    <cellStyle name="Normal 2 3 2 6 4 2 2 2 3 2 2" xfId="32551" xr:uid="{00000000-0005-0000-0000-0000AF4E0000}"/>
    <cellStyle name="Normal 2 3 2 6 4 2 2 2 3 3" xfId="24405" xr:uid="{00000000-0005-0000-0000-0000B04E0000}"/>
    <cellStyle name="Normal 2 3 2 6 4 2 2 2 4" xfId="10956" xr:uid="{00000000-0005-0000-0000-0000B14E0000}"/>
    <cellStyle name="Normal 2 3 2 6 4 2 2 2 4 2" xfId="27252" xr:uid="{00000000-0005-0000-0000-0000B24E0000}"/>
    <cellStyle name="Normal 2 3 2 6 4 2 2 2 5" xfId="19106" xr:uid="{00000000-0005-0000-0000-0000B34E0000}"/>
    <cellStyle name="Normal 2 3 2 6 4 2 2 3" xfId="4050" xr:uid="{00000000-0005-0000-0000-0000B44E0000}"/>
    <cellStyle name="Normal 2 3 2 6 4 2 2 3 2" xfId="12196" xr:uid="{00000000-0005-0000-0000-0000B54E0000}"/>
    <cellStyle name="Normal 2 3 2 6 4 2 2 3 2 2" xfId="28492" xr:uid="{00000000-0005-0000-0000-0000B64E0000}"/>
    <cellStyle name="Normal 2 3 2 6 4 2 2 3 3" xfId="20346" xr:uid="{00000000-0005-0000-0000-0000B74E0000}"/>
    <cellStyle name="Normal 2 3 2 6 4 2 2 4" xfId="6699" xr:uid="{00000000-0005-0000-0000-0000B84E0000}"/>
    <cellStyle name="Normal 2 3 2 6 4 2 2 4 2" xfId="14845" xr:uid="{00000000-0005-0000-0000-0000B94E0000}"/>
    <cellStyle name="Normal 2 3 2 6 4 2 2 4 2 2" xfId="31141" xr:uid="{00000000-0005-0000-0000-0000BA4E0000}"/>
    <cellStyle name="Normal 2 3 2 6 4 2 2 4 3" xfId="22995" xr:uid="{00000000-0005-0000-0000-0000BB4E0000}"/>
    <cellStyle name="Normal 2 3 2 6 4 2 2 5" xfId="9546" xr:uid="{00000000-0005-0000-0000-0000BC4E0000}"/>
    <cellStyle name="Normal 2 3 2 6 4 2 2 5 2" xfId="25842" xr:uid="{00000000-0005-0000-0000-0000BD4E0000}"/>
    <cellStyle name="Normal 2 3 2 6 4 2 2 6" xfId="17696" xr:uid="{00000000-0005-0000-0000-0000BE4E0000}"/>
    <cellStyle name="Normal 2 3 2 6 4 2 3" xfId="2105" xr:uid="{00000000-0005-0000-0000-0000BF4E0000}"/>
    <cellStyle name="Normal 2 3 2 6 4 2 3 2" xfId="4659" xr:uid="{00000000-0005-0000-0000-0000C04E0000}"/>
    <cellStyle name="Normal 2 3 2 6 4 2 3 2 2" xfId="12805" xr:uid="{00000000-0005-0000-0000-0000C14E0000}"/>
    <cellStyle name="Normal 2 3 2 6 4 2 3 2 2 2" xfId="29101" xr:uid="{00000000-0005-0000-0000-0000C24E0000}"/>
    <cellStyle name="Normal 2 3 2 6 4 2 3 2 3" xfId="20955" xr:uid="{00000000-0005-0000-0000-0000C34E0000}"/>
    <cellStyle name="Normal 2 3 2 6 4 2 3 3" xfId="7404" xr:uid="{00000000-0005-0000-0000-0000C44E0000}"/>
    <cellStyle name="Normal 2 3 2 6 4 2 3 3 2" xfId="15550" xr:uid="{00000000-0005-0000-0000-0000C54E0000}"/>
    <cellStyle name="Normal 2 3 2 6 4 2 3 3 2 2" xfId="31846" xr:uid="{00000000-0005-0000-0000-0000C64E0000}"/>
    <cellStyle name="Normal 2 3 2 6 4 2 3 3 3" xfId="23700" xr:uid="{00000000-0005-0000-0000-0000C74E0000}"/>
    <cellStyle name="Normal 2 3 2 6 4 2 3 4" xfId="10251" xr:uid="{00000000-0005-0000-0000-0000C84E0000}"/>
    <cellStyle name="Normal 2 3 2 6 4 2 3 4 2" xfId="26547" xr:uid="{00000000-0005-0000-0000-0000C94E0000}"/>
    <cellStyle name="Normal 2 3 2 6 4 2 3 5" xfId="18401" xr:uid="{00000000-0005-0000-0000-0000CA4E0000}"/>
    <cellStyle name="Normal 2 3 2 6 4 2 4" xfId="3441" xr:uid="{00000000-0005-0000-0000-0000CB4E0000}"/>
    <cellStyle name="Normal 2 3 2 6 4 2 4 2" xfId="11587" xr:uid="{00000000-0005-0000-0000-0000CC4E0000}"/>
    <cellStyle name="Normal 2 3 2 6 4 2 4 2 2" xfId="27883" xr:uid="{00000000-0005-0000-0000-0000CD4E0000}"/>
    <cellStyle name="Normal 2 3 2 6 4 2 4 3" xfId="19737" xr:uid="{00000000-0005-0000-0000-0000CE4E0000}"/>
    <cellStyle name="Normal 2 3 2 6 4 2 5" xfId="5994" xr:uid="{00000000-0005-0000-0000-0000CF4E0000}"/>
    <cellStyle name="Normal 2 3 2 6 4 2 5 2" xfId="14140" xr:uid="{00000000-0005-0000-0000-0000D04E0000}"/>
    <cellStyle name="Normal 2 3 2 6 4 2 5 2 2" xfId="30436" xr:uid="{00000000-0005-0000-0000-0000D14E0000}"/>
    <cellStyle name="Normal 2 3 2 6 4 2 5 3" xfId="22290" xr:uid="{00000000-0005-0000-0000-0000D24E0000}"/>
    <cellStyle name="Normal 2 3 2 6 4 2 6" xfId="8841" xr:uid="{00000000-0005-0000-0000-0000D34E0000}"/>
    <cellStyle name="Normal 2 3 2 6 4 2 6 2" xfId="25137" xr:uid="{00000000-0005-0000-0000-0000D44E0000}"/>
    <cellStyle name="Normal 2 3 2 6 4 2 7" xfId="16991" xr:uid="{00000000-0005-0000-0000-0000D54E0000}"/>
    <cellStyle name="Normal 2 3 2 6 4 3" xfId="1056" xr:uid="{00000000-0005-0000-0000-0000D64E0000}"/>
    <cellStyle name="Normal 2 3 2 6 4 3 2" xfId="2466" xr:uid="{00000000-0005-0000-0000-0000D74E0000}"/>
    <cellStyle name="Normal 2 3 2 6 4 3 2 2" xfId="4972" xr:uid="{00000000-0005-0000-0000-0000D84E0000}"/>
    <cellStyle name="Normal 2 3 2 6 4 3 2 2 2" xfId="13118" xr:uid="{00000000-0005-0000-0000-0000D94E0000}"/>
    <cellStyle name="Normal 2 3 2 6 4 3 2 2 2 2" xfId="29414" xr:uid="{00000000-0005-0000-0000-0000DA4E0000}"/>
    <cellStyle name="Normal 2 3 2 6 4 3 2 2 3" xfId="21268" xr:uid="{00000000-0005-0000-0000-0000DB4E0000}"/>
    <cellStyle name="Normal 2 3 2 6 4 3 2 3" xfId="7765" xr:uid="{00000000-0005-0000-0000-0000DC4E0000}"/>
    <cellStyle name="Normal 2 3 2 6 4 3 2 3 2" xfId="15911" xr:uid="{00000000-0005-0000-0000-0000DD4E0000}"/>
    <cellStyle name="Normal 2 3 2 6 4 3 2 3 2 2" xfId="32207" xr:uid="{00000000-0005-0000-0000-0000DE4E0000}"/>
    <cellStyle name="Normal 2 3 2 6 4 3 2 3 3" xfId="24061" xr:uid="{00000000-0005-0000-0000-0000DF4E0000}"/>
    <cellStyle name="Normal 2 3 2 6 4 3 2 4" xfId="10612" xr:uid="{00000000-0005-0000-0000-0000E04E0000}"/>
    <cellStyle name="Normal 2 3 2 6 4 3 2 4 2" xfId="26908" xr:uid="{00000000-0005-0000-0000-0000E14E0000}"/>
    <cellStyle name="Normal 2 3 2 6 4 3 2 5" xfId="18762" xr:uid="{00000000-0005-0000-0000-0000E24E0000}"/>
    <cellStyle name="Normal 2 3 2 6 4 3 3" xfId="3754" xr:uid="{00000000-0005-0000-0000-0000E34E0000}"/>
    <cellStyle name="Normal 2 3 2 6 4 3 3 2" xfId="11900" xr:uid="{00000000-0005-0000-0000-0000E44E0000}"/>
    <cellStyle name="Normal 2 3 2 6 4 3 3 2 2" xfId="28196" xr:uid="{00000000-0005-0000-0000-0000E54E0000}"/>
    <cellStyle name="Normal 2 3 2 6 4 3 3 3" xfId="20050" xr:uid="{00000000-0005-0000-0000-0000E64E0000}"/>
    <cellStyle name="Normal 2 3 2 6 4 3 4" xfId="6355" xr:uid="{00000000-0005-0000-0000-0000E74E0000}"/>
    <cellStyle name="Normal 2 3 2 6 4 3 4 2" xfId="14501" xr:uid="{00000000-0005-0000-0000-0000E84E0000}"/>
    <cellStyle name="Normal 2 3 2 6 4 3 4 2 2" xfId="30797" xr:uid="{00000000-0005-0000-0000-0000E94E0000}"/>
    <cellStyle name="Normal 2 3 2 6 4 3 4 3" xfId="22651" xr:uid="{00000000-0005-0000-0000-0000EA4E0000}"/>
    <cellStyle name="Normal 2 3 2 6 4 3 5" xfId="9202" xr:uid="{00000000-0005-0000-0000-0000EB4E0000}"/>
    <cellStyle name="Normal 2 3 2 6 4 3 5 2" xfId="25498" xr:uid="{00000000-0005-0000-0000-0000EC4E0000}"/>
    <cellStyle name="Normal 2 3 2 6 4 3 6" xfId="17352" xr:uid="{00000000-0005-0000-0000-0000ED4E0000}"/>
    <cellStyle name="Normal 2 3 2 6 4 4" xfId="1761" xr:uid="{00000000-0005-0000-0000-0000EE4E0000}"/>
    <cellStyle name="Normal 2 3 2 6 4 4 2" xfId="4363" xr:uid="{00000000-0005-0000-0000-0000EF4E0000}"/>
    <cellStyle name="Normal 2 3 2 6 4 4 2 2" xfId="12509" xr:uid="{00000000-0005-0000-0000-0000F04E0000}"/>
    <cellStyle name="Normal 2 3 2 6 4 4 2 2 2" xfId="28805" xr:uid="{00000000-0005-0000-0000-0000F14E0000}"/>
    <cellStyle name="Normal 2 3 2 6 4 4 2 3" xfId="20659" xr:uid="{00000000-0005-0000-0000-0000F24E0000}"/>
    <cellStyle name="Normal 2 3 2 6 4 4 3" xfId="7060" xr:uid="{00000000-0005-0000-0000-0000F34E0000}"/>
    <cellStyle name="Normal 2 3 2 6 4 4 3 2" xfId="15206" xr:uid="{00000000-0005-0000-0000-0000F44E0000}"/>
    <cellStyle name="Normal 2 3 2 6 4 4 3 2 2" xfId="31502" xr:uid="{00000000-0005-0000-0000-0000F54E0000}"/>
    <cellStyle name="Normal 2 3 2 6 4 4 3 3" xfId="23356" xr:uid="{00000000-0005-0000-0000-0000F64E0000}"/>
    <cellStyle name="Normal 2 3 2 6 4 4 4" xfId="9907" xr:uid="{00000000-0005-0000-0000-0000F74E0000}"/>
    <cellStyle name="Normal 2 3 2 6 4 4 4 2" xfId="26203" xr:uid="{00000000-0005-0000-0000-0000F84E0000}"/>
    <cellStyle name="Normal 2 3 2 6 4 4 5" xfId="18057" xr:uid="{00000000-0005-0000-0000-0000F94E0000}"/>
    <cellStyle name="Normal 2 3 2 6 4 5" xfId="3145" xr:uid="{00000000-0005-0000-0000-0000FA4E0000}"/>
    <cellStyle name="Normal 2 3 2 6 4 5 2" xfId="11291" xr:uid="{00000000-0005-0000-0000-0000FB4E0000}"/>
    <cellStyle name="Normal 2 3 2 6 4 5 2 2" xfId="27587" xr:uid="{00000000-0005-0000-0000-0000FC4E0000}"/>
    <cellStyle name="Normal 2 3 2 6 4 5 3" xfId="19441" xr:uid="{00000000-0005-0000-0000-0000FD4E0000}"/>
    <cellStyle name="Normal 2 3 2 6 4 6" xfId="5650" xr:uid="{00000000-0005-0000-0000-0000FE4E0000}"/>
    <cellStyle name="Normal 2 3 2 6 4 6 2" xfId="13796" xr:uid="{00000000-0005-0000-0000-0000FF4E0000}"/>
    <cellStyle name="Normal 2 3 2 6 4 6 2 2" xfId="30092" xr:uid="{00000000-0005-0000-0000-0000004F0000}"/>
    <cellStyle name="Normal 2 3 2 6 4 6 3" xfId="21946" xr:uid="{00000000-0005-0000-0000-0000014F0000}"/>
    <cellStyle name="Normal 2 3 2 6 4 7" xfId="8497" xr:uid="{00000000-0005-0000-0000-0000024F0000}"/>
    <cellStyle name="Normal 2 3 2 6 4 7 2" xfId="24793" xr:uid="{00000000-0005-0000-0000-0000034F0000}"/>
    <cellStyle name="Normal 2 3 2 6 4 8" xfId="16647" xr:uid="{00000000-0005-0000-0000-0000044F0000}"/>
    <cellStyle name="Normal 2 3 2 6 5" xfId="440" xr:uid="{00000000-0005-0000-0000-0000054F0000}"/>
    <cellStyle name="Normal 2 3 2 6 5 2" xfId="1146" xr:uid="{00000000-0005-0000-0000-0000064F0000}"/>
    <cellStyle name="Normal 2 3 2 6 5 2 2" xfId="2556" xr:uid="{00000000-0005-0000-0000-0000074F0000}"/>
    <cellStyle name="Normal 2 3 2 6 5 2 2 2" xfId="5046" xr:uid="{00000000-0005-0000-0000-0000084F0000}"/>
    <cellStyle name="Normal 2 3 2 6 5 2 2 2 2" xfId="13192" xr:uid="{00000000-0005-0000-0000-0000094F0000}"/>
    <cellStyle name="Normal 2 3 2 6 5 2 2 2 2 2" xfId="29488" xr:uid="{00000000-0005-0000-0000-00000A4F0000}"/>
    <cellStyle name="Normal 2 3 2 6 5 2 2 2 3" xfId="21342" xr:uid="{00000000-0005-0000-0000-00000B4F0000}"/>
    <cellStyle name="Normal 2 3 2 6 5 2 2 3" xfId="7855" xr:uid="{00000000-0005-0000-0000-00000C4F0000}"/>
    <cellStyle name="Normal 2 3 2 6 5 2 2 3 2" xfId="16001" xr:uid="{00000000-0005-0000-0000-00000D4F0000}"/>
    <cellStyle name="Normal 2 3 2 6 5 2 2 3 2 2" xfId="32297" xr:uid="{00000000-0005-0000-0000-00000E4F0000}"/>
    <cellStyle name="Normal 2 3 2 6 5 2 2 3 3" xfId="24151" xr:uid="{00000000-0005-0000-0000-00000F4F0000}"/>
    <cellStyle name="Normal 2 3 2 6 5 2 2 4" xfId="10702" xr:uid="{00000000-0005-0000-0000-0000104F0000}"/>
    <cellStyle name="Normal 2 3 2 6 5 2 2 4 2" xfId="26998" xr:uid="{00000000-0005-0000-0000-0000114F0000}"/>
    <cellStyle name="Normal 2 3 2 6 5 2 2 5" xfId="18852" xr:uid="{00000000-0005-0000-0000-0000124F0000}"/>
    <cellStyle name="Normal 2 3 2 6 5 2 3" xfId="3828" xr:uid="{00000000-0005-0000-0000-0000134F0000}"/>
    <cellStyle name="Normal 2 3 2 6 5 2 3 2" xfId="11974" xr:uid="{00000000-0005-0000-0000-0000144F0000}"/>
    <cellStyle name="Normal 2 3 2 6 5 2 3 2 2" xfId="28270" xr:uid="{00000000-0005-0000-0000-0000154F0000}"/>
    <cellStyle name="Normal 2 3 2 6 5 2 3 3" xfId="20124" xr:uid="{00000000-0005-0000-0000-0000164F0000}"/>
    <cellStyle name="Normal 2 3 2 6 5 2 4" xfId="6445" xr:uid="{00000000-0005-0000-0000-0000174F0000}"/>
    <cellStyle name="Normal 2 3 2 6 5 2 4 2" xfId="14591" xr:uid="{00000000-0005-0000-0000-0000184F0000}"/>
    <cellStyle name="Normal 2 3 2 6 5 2 4 2 2" xfId="30887" xr:uid="{00000000-0005-0000-0000-0000194F0000}"/>
    <cellStyle name="Normal 2 3 2 6 5 2 4 3" xfId="22741" xr:uid="{00000000-0005-0000-0000-00001A4F0000}"/>
    <cellStyle name="Normal 2 3 2 6 5 2 5" xfId="9292" xr:uid="{00000000-0005-0000-0000-00001B4F0000}"/>
    <cellStyle name="Normal 2 3 2 6 5 2 5 2" xfId="25588" xr:uid="{00000000-0005-0000-0000-00001C4F0000}"/>
    <cellStyle name="Normal 2 3 2 6 5 2 6" xfId="17442" xr:uid="{00000000-0005-0000-0000-00001D4F0000}"/>
    <cellStyle name="Normal 2 3 2 6 5 3" xfId="1851" xr:uid="{00000000-0005-0000-0000-00001E4F0000}"/>
    <cellStyle name="Normal 2 3 2 6 5 3 2" xfId="4437" xr:uid="{00000000-0005-0000-0000-00001F4F0000}"/>
    <cellStyle name="Normal 2 3 2 6 5 3 2 2" xfId="12583" xr:uid="{00000000-0005-0000-0000-0000204F0000}"/>
    <cellStyle name="Normal 2 3 2 6 5 3 2 2 2" xfId="28879" xr:uid="{00000000-0005-0000-0000-0000214F0000}"/>
    <cellStyle name="Normal 2 3 2 6 5 3 2 3" xfId="20733" xr:uid="{00000000-0005-0000-0000-0000224F0000}"/>
    <cellStyle name="Normal 2 3 2 6 5 3 3" xfId="7150" xr:uid="{00000000-0005-0000-0000-0000234F0000}"/>
    <cellStyle name="Normal 2 3 2 6 5 3 3 2" xfId="15296" xr:uid="{00000000-0005-0000-0000-0000244F0000}"/>
    <cellStyle name="Normal 2 3 2 6 5 3 3 2 2" xfId="31592" xr:uid="{00000000-0005-0000-0000-0000254F0000}"/>
    <cellStyle name="Normal 2 3 2 6 5 3 3 3" xfId="23446" xr:uid="{00000000-0005-0000-0000-0000264F0000}"/>
    <cellStyle name="Normal 2 3 2 6 5 3 4" xfId="9997" xr:uid="{00000000-0005-0000-0000-0000274F0000}"/>
    <cellStyle name="Normal 2 3 2 6 5 3 4 2" xfId="26293" xr:uid="{00000000-0005-0000-0000-0000284F0000}"/>
    <cellStyle name="Normal 2 3 2 6 5 3 5" xfId="18147" xr:uid="{00000000-0005-0000-0000-0000294F0000}"/>
    <cellStyle name="Normal 2 3 2 6 5 4" xfId="3219" xr:uid="{00000000-0005-0000-0000-00002A4F0000}"/>
    <cellStyle name="Normal 2 3 2 6 5 4 2" xfId="11365" xr:uid="{00000000-0005-0000-0000-00002B4F0000}"/>
    <cellStyle name="Normal 2 3 2 6 5 4 2 2" xfId="27661" xr:uid="{00000000-0005-0000-0000-00002C4F0000}"/>
    <cellStyle name="Normal 2 3 2 6 5 4 3" xfId="19515" xr:uid="{00000000-0005-0000-0000-00002D4F0000}"/>
    <cellStyle name="Normal 2 3 2 6 5 5" xfId="5740" xr:uid="{00000000-0005-0000-0000-00002E4F0000}"/>
    <cellStyle name="Normal 2 3 2 6 5 5 2" xfId="13886" xr:uid="{00000000-0005-0000-0000-00002F4F0000}"/>
    <cellStyle name="Normal 2 3 2 6 5 5 2 2" xfId="30182" xr:uid="{00000000-0005-0000-0000-0000304F0000}"/>
    <cellStyle name="Normal 2 3 2 6 5 5 3" xfId="22036" xr:uid="{00000000-0005-0000-0000-0000314F0000}"/>
    <cellStyle name="Normal 2 3 2 6 5 6" xfId="8587" xr:uid="{00000000-0005-0000-0000-0000324F0000}"/>
    <cellStyle name="Normal 2 3 2 6 5 6 2" xfId="24883" xr:uid="{00000000-0005-0000-0000-0000334F0000}"/>
    <cellStyle name="Normal 2 3 2 6 5 7" xfId="16737" xr:uid="{00000000-0005-0000-0000-0000344F0000}"/>
    <cellStyle name="Normal 2 3 2 6 6" xfId="709" xr:uid="{00000000-0005-0000-0000-0000354F0000}"/>
    <cellStyle name="Normal 2 3 2 6 6 2" xfId="1414" xr:uid="{00000000-0005-0000-0000-0000364F0000}"/>
    <cellStyle name="Normal 2 3 2 6 6 2 2" xfId="2824" xr:uid="{00000000-0005-0000-0000-0000374F0000}"/>
    <cellStyle name="Normal 2 3 2 6 6 2 2 2" xfId="5282" xr:uid="{00000000-0005-0000-0000-0000384F0000}"/>
    <cellStyle name="Normal 2 3 2 6 6 2 2 2 2" xfId="13428" xr:uid="{00000000-0005-0000-0000-0000394F0000}"/>
    <cellStyle name="Normal 2 3 2 6 6 2 2 2 2 2" xfId="29724" xr:uid="{00000000-0005-0000-0000-00003A4F0000}"/>
    <cellStyle name="Normal 2 3 2 6 6 2 2 2 3" xfId="21578" xr:uid="{00000000-0005-0000-0000-00003B4F0000}"/>
    <cellStyle name="Normal 2 3 2 6 6 2 2 3" xfId="8123" xr:uid="{00000000-0005-0000-0000-00003C4F0000}"/>
    <cellStyle name="Normal 2 3 2 6 6 2 2 3 2" xfId="16269" xr:uid="{00000000-0005-0000-0000-00003D4F0000}"/>
    <cellStyle name="Normal 2 3 2 6 6 2 2 3 2 2" xfId="32565" xr:uid="{00000000-0005-0000-0000-00003E4F0000}"/>
    <cellStyle name="Normal 2 3 2 6 6 2 2 3 3" xfId="24419" xr:uid="{00000000-0005-0000-0000-00003F4F0000}"/>
    <cellStyle name="Normal 2 3 2 6 6 2 2 4" xfId="10970" xr:uid="{00000000-0005-0000-0000-0000404F0000}"/>
    <cellStyle name="Normal 2 3 2 6 6 2 2 4 2" xfId="27266" xr:uid="{00000000-0005-0000-0000-0000414F0000}"/>
    <cellStyle name="Normal 2 3 2 6 6 2 2 5" xfId="19120" xr:uid="{00000000-0005-0000-0000-0000424F0000}"/>
    <cellStyle name="Normal 2 3 2 6 6 2 3" xfId="4064" xr:uid="{00000000-0005-0000-0000-0000434F0000}"/>
    <cellStyle name="Normal 2 3 2 6 6 2 3 2" xfId="12210" xr:uid="{00000000-0005-0000-0000-0000444F0000}"/>
    <cellStyle name="Normal 2 3 2 6 6 2 3 2 2" xfId="28506" xr:uid="{00000000-0005-0000-0000-0000454F0000}"/>
    <cellStyle name="Normal 2 3 2 6 6 2 3 3" xfId="20360" xr:uid="{00000000-0005-0000-0000-0000464F0000}"/>
    <cellStyle name="Normal 2 3 2 6 6 2 4" xfId="6713" xr:uid="{00000000-0005-0000-0000-0000474F0000}"/>
    <cellStyle name="Normal 2 3 2 6 6 2 4 2" xfId="14859" xr:uid="{00000000-0005-0000-0000-0000484F0000}"/>
    <cellStyle name="Normal 2 3 2 6 6 2 4 2 2" xfId="31155" xr:uid="{00000000-0005-0000-0000-0000494F0000}"/>
    <cellStyle name="Normal 2 3 2 6 6 2 4 3" xfId="23009" xr:uid="{00000000-0005-0000-0000-00004A4F0000}"/>
    <cellStyle name="Normal 2 3 2 6 6 2 5" xfId="9560" xr:uid="{00000000-0005-0000-0000-00004B4F0000}"/>
    <cellStyle name="Normal 2 3 2 6 6 2 5 2" xfId="25856" xr:uid="{00000000-0005-0000-0000-00004C4F0000}"/>
    <cellStyle name="Normal 2 3 2 6 6 2 6" xfId="17710" xr:uid="{00000000-0005-0000-0000-00004D4F0000}"/>
    <cellStyle name="Normal 2 3 2 6 6 3" xfId="2119" xr:uid="{00000000-0005-0000-0000-00004E4F0000}"/>
    <cellStyle name="Normal 2 3 2 6 6 3 2" xfId="4673" xr:uid="{00000000-0005-0000-0000-00004F4F0000}"/>
    <cellStyle name="Normal 2 3 2 6 6 3 2 2" xfId="12819" xr:uid="{00000000-0005-0000-0000-0000504F0000}"/>
    <cellStyle name="Normal 2 3 2 6 6 3 2 2 2" xfId="29115" xr:uid="{00000000-0005-0000-0000-0000514F0000}"/>
    <cellStyle name="Normal 2 3 2 6 6 3 2 3" xfId="20969" xr:uid="{00000000-0005-0000-0000-0000524F0000}"/>
    <cellStyle name="Normal 2 3 2 6 6 3 3" xfId="7418" xr:uid="{00000000-0005-0000-0000-0000534F0000}"/>
    <cellStyle name="Normal 2 3 2 6 6 3 3 2" xfId="15564" xr:uid="{00000000-0005-0000-0000-0000544F0000}"/>
    <cellStyle name="Normal 2 3 2 6 6 3 3 2 2" xfId="31860" xr:uid="{00000000-0005-0000-0000-0000554F0000}"/>
    <cellStyle name="Normal 2 3 2 6 6 3 3 3" xfId="23714" xr:uid="{00000000-0005-0000-0000-0000564F0000}"/>
    <cellStyle name="Normal 2 3 2 6 6 3 4" xfId="10265" xr:uid="{00000000-0005-0000-0000-0000574F0000}"/>
    <cellStyle name="Normal 2 3 2 6 6 3 4 2" xfId="26561" xr:uid="{00000000-0005-0000-0000-0000584F0000}"/>
    <cellStyle name="Normal 2 3 2 6 6 3 5" xfId="18415" xr:uid="{00000000-0005-0000-0000-0000594F0000}"/>
    <cellStyle name="Normal 2 3 2 6 6 4" xfId="2842" xr:uid="{00000000-0005-0000-0000-00005A4F0000}"/>
    <cellStyle name="Normal 2 3 2 6 6 4 2" xfId="5299" xr:uid="{00000000-0005-0000-0000-00005B4F0000}"/>
    <cellStyle name="Normal 2 3 2 6 6 4 2 2" xfId="13445" xr:uid="{00000000-0005-0000-0000-00005C4F0000}"/>
    <cellStyle name="Normal 2 3 2 6 6 4 2 2 2" xfId="29741" xr:uid="{00000000-0005-0000-0000-00005D4F0000}"/>
    <cellStyle name="Normal 2 3 2 6 6 4 2 3" xfId="21595" xr:uid="{00000000-0005-0000-0000-00005E4F0000}"/>
    <cellStyle name="Normal 2 3 2 6 6 4 3" xfId="8141" xr:uid="{00000000-0005-0000-0000-00005F4F0000}"/>
    <cellStyle name="Normal 2 3 2 6 6 4 3 2" xfId="16287" xr:uid="{00000000-0005-0000-0000-0000604F0000}"/>
    <cellStyle name="Normal 2 3 2 6 6 4 3 2 2" xfId="32583" xr:uid="{00000000-0005-0000-0000-0000614F0000}"/>
    <cellStyle name="Normal 2 3 2 6 6 4 3 3" xfId="24437" xr:uid="{00000000-0005-0000-0000-0000624F0000}"/>
    <cellStyle name="Normal 2 3 2 6 6 4 4" xfId="10988" xr:uid="{00000000-0005-0000-0000-0000634F0000}"/>
    <cellStyle name="Normal 2 3 2 6 6 4 4 2" xfId="27284" xr:uid="{00000000-0005-0000-0000-0000644F0000}"/>
    <cellStyle name="Normal 2 3 2 6 6 4 5" xfId="19138" xr:uid="{00000000-0005-0000-0000-0000654F0000}"/>
    <cellStyle name="Normal 2 3 2 6 6 5" xfId="3455" xr:uid="{00000000-0005-0000-0000-0000664F0000}"/>
    <cellStyle name="Normal 2 3 2 6 6 5 2" xfId="11601" xr:uid="{00000000-0005-0000-0000-0000674F0000}"/>
    <cellStyle name="Normal 2 3 2 6 6 5 2 2" xfId="27897" xr:uid="{00000000-0005-0000-0000-0000684F0000}"/>
    <cellStyle name="Normal 2 3 2 6 6 5 3" xfId="19751" xr:uid="{00000000-0005-0000-0000-0000694F0000}"/>
    <cellStyle name="Normal 2 3 2 6 6 6" xfId="6008" xr:uid="{00000000-0005-0000-0000-00006A4F0000}"/>
    <cellStyle name="Normal 2 3 2 6 6 6 2" xfId="14154" xr:uid="{00000000-0005-0000-0000-00006B4F0000}"/>
    <cellStyle name="Normal 2 3 2 6 6 6 2 2" xfId="30450" xr:uid="{00000000-0005-0000-0000-00006C4F0000}"/>
    <cellStyle name="Normal 2 3 2 6 6 6 3" xfId="22304" xr:uid="{00000000-0005-0000-0000-00006D4F0000}"/>
    <cellStyle name="Normal 2 3 2 6 6 7" xfId="8855" xr:uid="{00000000-0005-0000-0000-00006E4F0000}"/>
    <cellStyle name="Normal 2 3 2 6 6 7 2" xfId="25151" xr:uid="{00000000-0005-0000-0000-00006F4F0000}"/>
    <cellStyle name="Normal 2 3 2 6 6 8" xfId="17005" xr:uid="{00000000-0005-0000-0000-0000704F0000}"/>
    <cellStyle name="Normal 2 3 2 6 7" xfId="802" xr:uid="{00000000-0005-0000-0000-0000714F0000}"/>
    <cellStyle name="Normal 2 3 2 6 7 2" xfId="2212" xr:uid="{00000000-0005-0000-0000-0000724F0000}"/>
    <cellStyle name="Normal 2 3 2 6 7 2 2" xfId="4750" xr:uid="{00000000-0005-0000-0000-0000734F0000}"/>
    <cellStyle name="Normal 2 3 2 6 7 2 2 2" xfId="12896" xr:uid="{00000000-0005-0000-0000-0000744F0000}"/>
    <cellStyle name="Normal 2 3 2 6 7 2 2 2 2" xfId="29192" xr:uid="{00000000-0005-0000-0000-0000754F0000}"/>
    <cellStyle name="Normal 2 3 2 6 7 2 2 3" xfId="21046" xr:uid="{00000000-0005-0000-0000-0000764F0000}"/>
    <cellStyle name="Normal 2 3 2 6 7 2 3" xfId="7511" xr:uid="{00000000-0005-0000-0000-0000774F0000}"/>
    <cellStyle name="Normal 2 3 2 6 7 2 3 2" xfId="15657" xr:uid="{00000000-0005-0000-0000-0000784F0000}"/>
    <cellStyle name="Normal 2 3 2 6 7 2 3 2 2" xfId="31953" xr:uid="{00000000-0005-0000-0000-0000794F0000}"/>
    <cellStyle name="Normal 2 3 2 6 7 2 3 3" xfId="23807" xr:uid="{00000000-0005-0000-0000-00007A4F0000}"/>
    <cellStyle name="Normal 2 3 2 6 7 2 4" xfId="10358" xr:uid="{00000000-0005-0000-0000-00007B4F0000}"/>
    <cellStyle name="Normal 2 3 2 6 7 2 4 2" xfId="26654" xr:uid="{00000000-0005-0000-0000-00007C4F0000}"/>
    <cellStyle name="Normal 2 3 2 6 7 2 5" xfId="18508" xr:uid="{00000000-0005-0000-0000-00007D4F0000}"/>
    <cellStyle name="Normal 2 3 2 6 7 3" xfId="3532" xr:uid="{00000000-0005-0000-0000-00007E4F0000}"/>
    <cellStyle name="Normal 2 3 2 6 7 3 2" xfId="11678" xr:uid="{00000000-0005-0000-0000-00007F4F0000}"/>
    <cellStyle name="Normal 2 3 2 6 7 3 2 2" xfId="27974" xr:uid="{00000000-0005-0000-0000-0000804F0000}"/>
    <cellStyle name="Normal 2 3 2 6 7 3 3" xfId="19828" xr:uid="{00000000-0005-0000-0000-0000814F0000}"/>
    <cellStyle name="Normal 2 3 2 6 7 4" xfId="6101" xr:uid="{00000000-0005-0000-0000-0000824F0000}"/>
    <cellStyle name="Normal 2 3 2 6 7 4 2" xfId="14247" xr:uid="{00000000-0005-0000-0000-0000834F0000}"/>
    <cellStyle name="Normal 2 3 2 6 7 4 2 2" xfId="30543" xr:uid="{00000000-0005-0000-0000-0000844F0000}"/>
    <cellStyle name="Normal 2 3 2 6 7 4 3" xfId="22397" xr:uid="{00000000-0005-0000-0000-0000854F0000}"/>
    <cellStyle name="Normal 2 3 2 6 7 5" xfId="8948" xr:uid="{00000000-0005-0000-0000-0000864F0000}"/>
    <cellStyle name="Normal 2 3 2 6 7 5 2" xfId="25244" xr:uid="{00000000-0005-0000-0000-0000874F0000}"/>
    <cellStyle name="Normal 2 3 2 6 7 6" xfId="17098" xr:uid="{00000000-0005-0000-0000-0000884F0000}"/>
    <cellStyle name="Normal 2 3 2 6 8" xfId="1507" xr:uid="{00000000-0005-0000-0000-0000894F0000}"/>
    <cellStyle name="Normal 2 3 2 6 8 2" xfId="4141" xr:uid="{00000000-0005-0000-0000-00008A4F0000}"/>
    <cellStyle name="Normal 2 3 2 6 8 2 2" xfId="12287" xr:uid="{00000000-0005-0000-0000-00008B4F0000}"/>
    <cellStyle name="Normal 2 3 2 6 8 2 2 2" xfId="28583" xr:uid="{00000000-0005-0000-0000-00008C4F0000}"/>
    <cellStyle name="Normal 2 3 2 6 8 2 3" xfId="20437" xr:uid="{00000000-0005-0000-0000-00008D4F0000}"/>
    <cellStyle name="Normal 2 3 2 6 8 3" xfId="6806" xr:uid="{00000000-0005-0000-0000-00008E4F0000}"/>
    <cellStyle name="Normal 2 3 2 6 8 3 2" xfId="14952" xr:uid="{00000000-0005-0000-0000-00008F4F0000}"/>
    <cellStyle name="Normal 2 3 2 6 8 3 2 2" xfId="31248" xr:uid="{00000000-0005-0000-0000-0000904F0000}"/>
    <cellStyle name="Normal 2 3 2 6 8 3 3" xfId="23102" xr:uid="{00000000-0005-0000-0000-0000914F0000}"/>
    <cellStyle name="Normal 2 3 2 6 8 4" xfId="9653" xr:uid="{00000000-0005-0000-0000-0000924F0000}"/>
    <cellStyle name="Normal 2 3 2 6 8 4 2" xfId="25949" xr:uid="{00000000-0005-0000-0000-0000934F0000}"/>
    <cellStyle name="Normal 2 3 2 6 8 5" xfId="17803" xr:uid="{00000000-0005-0000-0000-0000944F0000}"/>
    <cellStyle name="Normal 2 3 2 6 9" xfId="2923" xr:uid="{00000000-0005-0000-0000-0000954F0000}"/>
    <cellStyle name="Normal 2 3 2 6 9 2" xfId="11069" xr:uid="{00000000-0005-0000-0000-0000964F0000}"/>
    <cellStyle name="Normal 2 3 2 6 9 2 2" xfId="27365" xr:uid="{00000000-0005-0000-0000-0000974F0000}"/>
    <cellStyle name="Normal 2 3 2 6 9 3" xfId="19219" xr:uid="{00000000-0005-0000-0000-0000984F0000}"/>
    <cellStyle name="Normal 2 3 2 7" xfId="103" xr:uid="{00000000-0005-0000-0000-0000994F0000}"/>
    <cellStyle name="Normal 2 3 2 7 2" xfId="447" xr:uid="{00000000-0005-0000-0000-00009A4F0000}"/>
    <cellStyle name="Normal 2 3 2 7 2 2" xfId="1153" xr:uid="{00000000-0005-0000-0000-00009B4F0000}"/>
    <cellStyle name="Normal 2 3 2 7 2 2 2" xfId="2563" xr:uid="{00000000-0005-0000-0000-00009C4F0000}"/>
    <cellStyle name="Normal 2 3 2 7 2 2 2 2" xfId="5052" xr:uid="{00000000-0005-0000-0000-00009D4F0000}"/>
    <cellStyle name="Normal 2 3 2 7 2 2 2 2 2" xfId="13198" xr:uid="{00000000-0005-0000-0000-00009E4F0000}"/>
    <cellStyle name="Normal 2 3 2 7 2 2 2 2 2 2" xfId="29494" xr:uid="{00000000-0005-0000-0000-00009F4F0000}"/>
    <cellStyle name="Normal 2 3 2 7 2 2 2 2 3" xfId="21348" xr:uid="{00000000-0005-0000-0000-0000A04F0000}"/>
    <cellStyle name="Normal 2 3 2 7 2 2 2 3" xfId="7862" xr:uid="{00000000-0005-0000-0000-0000A14F0000}"/>
    <cellStyle name="Normal 2 3 2 7 2 2 2 3 2" xfId="16008" xr:uid="{00000000-0005-0000-0000-0000A24F0000}"/>
    <cellStyle name="Normal 2 3 2 7 2 2 2 3 2 2" xfId="32304" xr:uid="{00000000-0005-0000-0000-0000A34F0000}"/>
    <cellStyle name="Normal 2 3 2 7 2 2 2 3 3" xfId="24158" xr:uid="{00000000-0005-0000-0000-0000A44F0000}"/>
    <cellStyle name="Normal 2 3 2 7 2 2 2 4" xfId="10709" xr:uid="{00000000-0005-0000-0000-0000A54F0000}"/>
    <cellStyle name="Normal 2 3 2 7 2 2 2 4 2" xfId="27005" xr:uid="{00000000-0005-0000-0000-0000A64F0000}"/>
    <cellStyle name="Normal 2 3 2 7 2 2 2 5" xfId="18859" xr:uid="{00000000-0005-0000-0000-0000A74F0000}"/>
    <cellStyle name="Normal 2 3 2 7 2 2 3" xfId="3834" xr:uid="{00000000-0005-0000-0000-0000A84F0000}"/>
    <cellStyle name="Normal 2 3 2 7 2 2 3 2" xfId="11980" xr:uid="{00000000-0005-0000-0000-0000A94F0000}"/>
    <cellStyle name="Normal 2 3 2 7 2 2 3 2 2" xfId="28276" xr:uid="{00000000-0005-0000-0000-0000AA4F0000}"/>
    <cellStyle name="Normal 2 3 2 7 2 2 3 3" xfId="20130" xr:uid="{00000000-0005-0000-0000-0000AB4F0000}"/>
    <cellStyle name="Normal 2 3 2 7 2 2 4" xfId="6452" xr:uid="{00000000-0005-0000-0000-0000AC4F0000}"/>
    <cellStyle name="Normal 2 3 2 7 2 2 4 2" xfId="14598" xr:uid="{00000000-0005-0000-0000-0000AD4F0000}"/>
    <cellStyle name="Normal 2 3 2 7 2 2 4 2 2" xfId="30894" xr:uid="{00000000-0005-0000-0000-0000AE4F0000}"/>
    <cellStyle name="Normal 2 3 2 7 2 2 4 3" xfId="22748" xr:uid="{00000000-0005-0000-0000-0000AF4F0000}"/>
    <cellStyle name="Normal 2 3 2 7 2 2 5" xfId="9299" xr:uid="{00000000-0005-0000-0000-0000B04F0000}"/>
    <cellStyle name="Normal 2 3 2 7 2 2 5 2" xfId="25595" xr:uid="{00000000-0005-0000-0000-0000B14F0000}"/>
    <cellStyle name="Normal 2 3 2 7 2 2 6" xfId="17449" xr:uid="{00000000-0005-0000-0000-0000B24F0000}"/>
    <cellStyle name="Normal 2 3 2 7 2 3" xfId="1858" xr:uid="{00000000-0005-0000-0000-0000B34F0000}"/>
    <cellStyle name="Normal 2 3 2 7 2 3 2" xfId="4443" xr:uid="{00000000-0005-0000-0000-0000B44F0000}"/>
    <cellStyle name="Normal 2 3 2 7 2 3 2 2" xfId="12589" xr:uid="{00000000-0005-0000-0000-0000B54F0000}"/>
    <cellStyle name="Normal 2 3 2 7 2 3 2 2 2" xfId="28885" xr:uid="{00000000-0005-0000-0000-0000B64F0000}"/>
    <cellStyle name="Normal 2 3 2 7 2 3 2 3" xfId="20739" xr:uid="{00000000-0005-0000-0000-0000B74F0000}"/>
    <cellStyle name="Normal 2 3 2 7 2 3 3" xfId="7157" xr:uid="{00000000-0005-0000-0000-0000B84F0000}"/>
    <cellStyle name="Normal 2 3 2 7 2 3 3 2" xfId="15303" xr:uid="{00000000-0005-0000-0000-0000B94F0000}"/>
    <cellStyle name="Normal 2 3 2 7 2 3 3 2 2" xfId="31599" xr:uid="{00000000-0005-0000-0000-0000BA4F0000}"/>
    <cellStyle name="Normal 2 3 2 7 2 3 3 3" xfId="23453" xr:uid="{00000000-0005-0000-0000-0000BB4F0000}"/>
    <cellStyle name="Normal 2 3 2 7 2 3 4" xfId="10004" xr:uid="{00000000-0005-0000-0000-0000BC4F0000}"/>
    <cellStyle name="Normal 2 3 2 7 2 3 4 2" xfId="26300" xr:uid="{00000000-0005-0000-0000-0000BD4F0000}"/>
    <cellStyle name="Normal 2 3 2 7 2 3 5" xfId="18154" xr:uid="{00000000-0005-0000-0000-0000BE4F0000}"/>
    <cellStyle name="Normal 2 3 2 7 2 4" xfId="3225" xr:uid="{00000000-0005-0000-0000-0000BF4F0000}"/>
    <cellStyle name="Normal 2 3 2 7 2 4 2" xfId="11371" xr:uid="{00000000-0005-0000-0000-0000C04F0000}"/>
    <cellStyle name="Normal 2 3 2 7 2 4 2 2" xfId="27667" xr:uid="{00000000-0005-0000-0000-0000C14F0000}"/>
    <cellStyle name="Normal 2 3 2 7 2 4 3" xfId="19521" xr:uid="{00000000-0005-0000-0000-0000C24F0000}"/>
    <cellStyle name="Normal 2 3 2 7 2 5" xfId="5747" xr:uid="{00000000-0005-0000-0000-0000C34F0000}"/>
    <cellStyle name="Normal 2 3 2 7 2 5 2" xfId="13893" xr:uid="{00000000-0005-0000-0000-0000C44F0000}"/>
    <cellStyle name="Normal 2 3 2 7 2 5 2 2" xfId="30189" xr:uid="{00000000-0005-0000-0000-0000C54F0000}"/>
    <cellStyle name="Normal 2 3 2 7 2 5 3" xfId="22043" xr:uid="{00000000-0005-0000-0000-0000C64F0000}"/>
    <cellStyle name="Normal 2 3 2 7 2 6" xfId="8594" xr:uid="{00000000-0005-0000-0000-0000C74F0000}"/>
    <cellStyle name="Normal 2 3 2 7 2 6 2" xfId="24890" xr:uid="{00000000-0005-0000-0000-0000C84F0000}"/>
    <cellStyle name="Normal 2 3 2 7 2 7" xfId="16744" xr:uid="{00000000-0005-0000-0000-0000C94F0000}"/>
    <cellStyle name="Normal 2 3 2 7 3" xfId="809" xr:uid="{00000000-0005-0000-0000-0000CA4F0000}"/>
    <cellStyle name="Normal 2 3 2 7 3 2" xfId="2219" xr:uid="{00000000-0005-0000-0000-0000CB4F0000}"/>
    <cellStyle name="Normal 2 3 2 7 3 2 2" xfId="4756" xr:uid="{00000000-0005-0000-0000-0000CC4F0000}"/>
    <cellStyle name="Normal 2 3 2 7 3 2 2 2" xfId="12902" xr:uid="{00000000-0005-0000-0000-0000CD4F0000}"/>
    <cellStyle name="Normal 2 3 2 7 3 2 2 2 2" xfId="29198" xr:uid="{00000000-0005-0000-0000-0000CE4F0000}"/>
    <cellStyle name="Normal 2 3 2 7 3 2 2 3" xfId="21052" xr:uid="{00000000-0005-0000-0000-0000CF4F0000}"/>
    <cellStyle name="Normal 2 3 2 7 3 2 3" xfId="7518" xr:uid="{00000000-0005-0000-0000-0000D04F0000}"/>
    <cellStyle name="Normal 2 3 2 7 3 2 3 2" xfId="15664" xr:uid="{00000000-0005-0000-0000-0000D14F0000}"/>
    <cellStyle name="Normal 2 3 2 7 3 2 3 2 2" xfId="31960" xr:uid="{00000000-0005-0000-0000-0000D24F0000}"/>
    <cellStyle name="Normal 2 3 2 7 3 2 3 3" xfId="23814" xr:uid="{00000000-0005-0000-0000-0000D34F0000}"/>
    <cellStyle name="Normal 2 3 2 7 3 2 4" xfId="10365" xr:uid="{00000000-0005-0000-0000-0000D44F0000}"/>
    <cellStyle name="Normal 2 3 2 7 3 2 4 2" xfId="26661" xr:uid="{00000000-0005-0000-0000-0000D54F0000}"/>
    <cellStyle name="Normal 2 3 2 7 3 2 5" xfId="18515" xr:uid="{00000000-0005-0000-0000-0000D64F0000}"/>
    <cellStyle name="Normal 2 3 2 7 3 3" xfId="3538" xr:uid="{00000000-0005-0000-0000-0000D74F0000}"/>
    <cellStyle name="Normal 2 3 2 7 3 3 2" xfId="11684" xr:uid="{00000000-0005-0000-0000-0000D84F0000}"/>
    <cellStyle name="Normal 2 3 2 7 3 3 2 2" xfId="27980" xr:uid="{00000000-0005-0000-0000-0000D94F0000}"/>
    <cellStyle name="Normal 2 3 2 7 3 3 3" xfId="19834" xr:uid="{00000000-0005-0000-0000-0000DA4F0000}"/>
    <cellStyle name="Normal 2 3 2 7 3 4" xfId="6108" xr:uid="{00000000-0005-0000-0000-0000DB4F0000}"/>
    <cellStyle name="Normal 2 3 2 7 3 4 2" xfId="14254" xr:uid="{00000000-0005-0000-0000-0000DC4F0000}"/>
    <cellStyle name="Normal 2 3 2 7 3 4 2 2" xfId="30550" xr:uid="{00000000-0005-0000-0000-0000DD4F0000}"/>
    <cellStyle name="Normal 2 3 2 7 3 4 3" xfId="22404" xr:uid="{00000000-0005-0000-0000-0000DE4F0000}"/>
    <cellStyle name="Normal 2 3 2 7 3 5" xfId="8955" xr:uid="{00000000-0005-0000-0000-0000DF4F0000}"/>
    <cellStyle name="Normal 2 3 2 7 3 5 2" xfId="25251" xr:uid="{00000000-0005-0000-0000-0000E04F0000}"/>
    <cellStyle name="Normal 2 3 2 7 3 6" xfId="17105" xr:uid="{00000000-0005-0000-0000-0000E14F0000}"/>
    <cellStyle name="Normal 2 3 2 7 4" xfId="1514" xr:uid="{00000000-0005-0000-0000-0000E24F0000}"/>
    <cellStyle name="Normal 2 3 2 7 4 2" xfId="4147" xr:uid="{00000000-0005-0000-0000-0000E34F0000}"/>
    <cellStyle name="Normal 2 3 2 7 4 2 2" xfId="12293" xr:uid="{00000000-0005-0000-0000-0000E44F0000}"/>
    <cellStyle name="Normal 2 3 2 7 4 2 2 2" xfId="28589" xr:uid="{00000000-0005-0000-0000-0000E54F0000}"/>
    <cellStyle name="Normal 2 3 2 7 4 2 3" xfId="20443" xr:uid="{00000000-0005-0000-0000-0000E64F0000}"/>
    <cellStyle name="Normal 2 3 2 7 4 3" xfId="6813" xr:uid="{00000000-0005-0000-0000-0000E74F0000}"/>
    <cellStyle name="Normal 2 3 2 7 4 3 2" xfId="14959" xr:uid="{00000000-0005-0000-0000-0000E84F0000}"/>
    <cellStyle name="Normal 2 3 2 7 4 3 2 2" xfId="31255" xr:uid="{00000000-0005-0000-0000-0000E94F0000}"/>
    <cellStyle name="Normal 2 3 2 7 4 3 3" xfId="23109" xr:uid="{00000000-0005-0000-0000-0000EA4F0000}"/>
    <cellStyle name="Normal 2 3 2 7 4 4" xfId="9660" xr:uid="{00000000-0005-0000-0000-0000EB4F0000}"/>
    <cellStyle name="Normal 2 3 2 7 4 4 2" xfId="25956" xr:uid="{00000000-0005-0000-0000-0000EC4F0000}"/>
    <cellStyle name="Normal 2 3 2 7 4 5" xfId="17810" xr:uid="{00000000-0005-0000-0000-0000ED4F0000}"/>
    <cellStyle name="Normal 2 3 2 7 5" xfId="2929" xr:uid="{00000000-0005-0000-0000-0000EE4F0000}"/>
    <cellStyle name="Normal 2 3 2 7 5 2" xfId="11075" xr:uid="{00000000-0005-0000-0000-0000EF4F0000}"/>
    <cellStyle name="Normal 2 3 2 7 5 2 2" xfId="27371" xr:uid="{00000000-0005-0000-0000-0000F04F0000}"/>
    <cellStyle name="Normal 2 3 2 7 5 3" xfId="19225" xr:uid="{00000000-0005-0000-0000-0000F14F0000}"/>
    <cellStyle name="Normal 2 3 2 7 6" xfId="5403" xr:uid="{00000000-0005-0000-0000-0000F24F0000}"/>
    <cellStyle name="Normal 2 3 2 7 6 2" xfId="13549" xr:uid="{00000000-0005-0000-0000-0000F34F0000}"/>
    <cellStyle name="Normal 2 3 2 7 6 2 2" xfId="29845" xr:uid="{00000000-0005-0000-0000-0000F44F0000}"/>
    <cellStyle name="Normal 2 3 2 7 6 3" xfId="21699" xr:uid="{00000000-0005-0000-0000-0000F54F0000}"/>
    <cellStyle name="Normal 2 3 2 7 7" xfId="8250" xr:uid="{00000000-0005-0000-0000-0000F64F0000}"/>
    <cellStyle name="Normal 2 3 2 7 7 2" xfId="24546" xr:uid="{00000000-0005-0000-0000-0000F74F0000}"/>
    <cellStyle name="Normal 2 3 2 7 8" xfId="16400" xr:uid="{00000000-0005-0000-0000-0000F84F0000}"/>
    <cellStyle name="Normal 2 3 2 8" xfId="192" xr:uid="{00000000-0005-0000-0000-0000F94F0000}"/>
    <cellStyle name="Normal 2 3 2 8 2" xfId="536" xr:uid="{00000000-0005-0000-0000-0000FA4F0000}"/>
    <cellStyle name="Normal 2 3 2 8 2 2" xfId="1242" xr:uid="{00000000-0005-0000-0000-0000FB4F0000}"/>
    <cellStyle name="Normal 2 3 2 8 2 2 2" xfId="2652" xr:uid="{00000000-0005-0000-0000-0000FC4F0000}"/>
    <cellStyle name="Normal 2 3 2 8 2 2 2 2" xfId="5126" xr:uid="{00000000-0005-0000-0000-0000FD4F0000}"/>
    <cellStyle name="Normal 2 3 2 8 2 2 2 2 2" xfId="13272" xr:uid="{00000000-0005-0000-0000-0000FE4F0000}"/>
    <cellStyle name="Normal 2 3 2 8 2 2 2 2 2 2" xfId="29568" xr:uid="{00000000-0005-0000-0000-0000FF4F0000}"/>
    <cellStyle name="Normal 2 3 2 8 2 2 2 2 3" xfId="21422" xr:uid="{00000000-0005-0000-0000-000000500000}"/>
    <cellStyle name="Normal 2 3 2 8 2 2 2 3" xfId="7951" xr:uid="{00000000-0005-0000-0000-000001500000}"/>
    <cellStyle name="Normal 2 3 2 8 2 2 2 3 2" xfId="16097" xr:uid="{00000000-0005-0000-0000-000002500000}"/>
    <cellStyle name="Normal 2 3 2 8 2 2 2 3 2 2" xfId="32393" xr:uid="{00000000-0005-0000-0000-000003500000}"/>
    <cellStyle name="Normal 2 3 2 8 2 2 2 3 3" xfId="24247" xr:uid="{00000000-0005-0000-0000-000004500000}"/>
    <cellStyle name="Normal 2 3 2 8 2 2 2 4" xfId="10798" xr:uid="{00000000-0005-0000-0000-000005500000}"/>
    <cellStyle name="Normal 2 3 2 8 2 2 2 4 2" xfId="27094" xr:uid="{00000000-0005-0000-0000-000006500000}"/>
    <cellStyle name="Normal 2 3 2 8 2 2 2 5" xfId="18948" xr:uid="{00000000-0005-0000-0000-000007500000}"/>
    <cellStyle name="Normal 2 3 2 8 2 2 3" xfId="3908" xr:uid="{00000000-0005-0000-0000-000008500000}"/>
    <cellStyle name="Normal 2 3 2 8 2 2 3 2" xfId="12054" xr:uid="{00000000-0005-0000-0000-000009500000}"/>
    <cellStyle name="Normal 2 3 2 8 2 2 3 2 2" xfId="28350" xr:uid="{00000000-0005-0000-0000-00000A500000}"/>
    <cellStyle name="Normal 2 3 2 8 2 2 3 3" xfId="20204" xr:uid="{00000000-0005-0000-0000-00000B500000}"/>
    <cellStyle name="Normal 2 3 2 8 2 2 4" xfId="6541" xr:uid="{00000000-0005-0000-0000-00000C500000}"/>
    <cellStyle name="Normal 2 3 2 8 2 2 4 2" xfId="14687" xr:uid="{00000000-0005-0000-0000-00000D500000}"/>
    <cellStyle name="Normal 2 3 2 8 2 2 4 2 2" xfId="30983" xr:uid="{00000000-0005-0000-0000-00000E500000}"/>
    <cellStyle name="Normal 2 3 2 8 2 2 4 3" xfId="22837" xr:uid="{00000000-0005-0000-0000-00000F500000}"/>
    <cellStyle name="Normal 2 3 2 8 2 2 5" xfId="9388" xr:uid="{00000000-0005-0000-0000-000010500000}"/>
    <cellStyle name="Normal 2 3 2 8 2 2 5 2" xfId="25684" xr:uid="{00000000-0005-0000-0000-000011500000}"/>
    <cellStyle name="Normal 2 3 2 8 2 2 6" xfId="17538" xr:uid="{00000000-0005-0000-0000-000012500000}"/>
    <cellStyle name="Normal 2 3 2 8 2 3" xfId="1947" xr:uid="{00000000-0005-0000-0000-000013500000}"/>
    <cellStyle name="Normal 2 3 2 8 2 3 2" xfId="4517" xr:uid="{00000000-0005-0000-0000-000014500000}"/>
    <cellStyle name="Normal 2 3 2 8 2 3 2 2" xfId="12663" xr:uid="{00000000-0005-0000-0000-000015500000}"/>
    <cellStyle name="Normal 2 3 2 8 2 3 2 2 2" xfId="28959" xr:uid="{00000000-0005-0000-0000-000016500000}"/>
    <cellStyle name="Normal 2 3 2 8 2 3 2 3" xfId="20813" xr:uid="{00000000-0005-0000-0000-000017500000}"/>
    <cellStyle name="Normal 2 3 2 8 2 3 3" xfId="7246" xr:uid="{00000000-0005-0000-0000-000018500000}"/>
    <cellStyle name="Normal 2 3 2 8 2 3 3 2" xfId="15392" xr:uid="{00000000-0005-0000-0000-000019500000}"/>
    <cellStyle name="Normal 2 3 2 8 2 3 3 2 2" xfId="31688" xr:uid="{00000000-0005-0000-0000-00001A500000}"/>
    <cellStyle name="Normal 2 3 2 8 2 3 3 3" xfId="23542" xr:uid="{00000000-0005-0000-0000-00001B500000}"/>
    <cellStyle name="Normal 2 3 2 8 2 3 4" xfId="10093" xr:uid="{00000000-0005-0000-0000-00001C500000}"/>
    <cellStyle name="Normal 2 3 2 8 2 3 4 2" xfId="26389" xr:uid="{00000000-0005-0000-0000-00001D500000}"/>
    <cellStyle name="Normal 2 3 2 8 2 3 5" xfId="18243" xr:uid="{00000000-0005-0000-0000-00001E500000}"/>
    <cellStyle name="Normal 2 3 2 8 2 4" xfId="3299" xr:uid="{00000000-0005-0000-0000-00001F500000}"/>
    <cellStyle name="Normal 2 3 2 8 2 4 2" xfId="11445" xr:uid="{00000000-0005-0000-0000-000020500000}"/>
    <cellStyle name="Normal 2 3 2 8 2 4 2 2" xfId="27741" xr:uid="{00000000-0005-0000-0000-000021500000}"/>
    <cellStyle name="Normal 2 3 2 8 2 4 3" xfId="19595" xr:uid="{00000000-0005-0000-0000-000022500000}"/>
    <cellStyle name="Normal 2 3 2 8 2 5" xfId="5836" xr:uid="{00000000-0005-0000-0000-000023500000}"/>
    <cellStyle name="Normal 2 3 2 8 2 5 2" xfId="13982" xr:uid="{00000000-0005-0000-0000-000024500000}"/>
    <cellStyle name="Normal 2 3 2 8 2 5 2 2" xfId="30278" xr:uid="{00000000-0005-0000-0000-000025500000}"/>
    <cellStyle name="Normal 2 3 2 8 2 5 3" xfId="22132" xr:uid="{00000000-0005-0000-0000-000026500000}"/>
    <cellStyle name="Normal 2 3 2 8 2 6" xfId="8683" xr:uid="{00000000-0005-0000-0000-000027500000}"/>
    <cellStyle name="Normal 2 3 2 8 2 6 2" xfId="24979" xr:uid="{00000000-0005-0000-0000-000028500000}"/>
    <cellStyle name="Normal 2 3 2 8 2 7" xfId="16833" xr:uid="{00000000-0005-0000-0000-000029500000}"/>
    <cellStyle name="Normal 2 3 2 8 3" xfId="898" xr:uid="{00000000-0005-0000-0000-00002A500000}"/>
    <cellStyle name="Normal 2 3 2 8 3 2" xfId="2308" xr:uid="{00000000-0005-0000-0000-00002B500000}"/>
    <cellStyle name="Normal 2 3 2 8 3 2 2" xfId="4830" xr:uid="{00000000-0005-0000-0000-00002C500000}"/>
    <cellStyle name="Normal 2 3 2 8 3 2 2 2" xfId="12976" xr:uid="{00000000-0005-0000-0000-00002D500000}"/>
    <cellStyle name="Normal 2 3 2 8 3 2 2 2 2" xfId="29272" xr:uid="{00000000-0005-0000-0000-00002E500000}"/>
    <cellStyle name="Normal 2 3 2 8 3 2 2 3" xfId="21126" xr:uid="{00000000-0005-0000-0000-00002F500000}"/>
    <cellStyle name="Normal 2 3 2 8 3 2 3" xfId="7607" xr:uid="{00000000-0005-0000-0000-000030500000}"/>
    <cellStyle name="Normal 2 3 2 8 3 2 3 2" xfId="15753" xr:uid="{00000000-0005-0000-0000-000031500000}"/>
    <cellStyle name="Normal 2 3 2 8 3 2 3 2 2" xfId="32049" xr:uid="{00000000-0005-0000-0000-000032500000}"/>
    <cellStyle name="Normal 2 3 2 8 3 2 3 3" xfId="23903" xr:uid="{00000000-0005-0000-0000-000033500000}"/>
    <cellStyle name="Normal 2 3 2 8 3 2 4" xfId="10454" xr:uid="{00000000-0005-0000-0000-000034500000}"/>
    <cellStyle name="Normal 2 3 2 8 3 2 4 2" xfId="26750" xr:uid="{00000000-0005-0000-0000-000035500000}"/>
    <cellStyle name="Normal 2 3 2 8 3 2 5" xfId="18604" xr:uid="{00000000-0005-0000-0000-000036500000}"/>
    <cellStyle name="Normal 2 3 2 8 3 3" xfId="3612" xr:uid="{00000000-0005-0000-0000-000037500000}"/>
    <cellStyle name="Normal 2 3 2 8 3 3 2" xfId="11758" xr:uid="{00000000-0005-0000-0000-000038500000}"/>
    <cellStyle name="Normal 2 3 2 8 3 3 2 2" xfId="28054" xr:uid="{00000000-0005-0000-0000-000039500000}"/>
    <cellStyle name="Normal 2 3 2 8 3 3 3" xfId="19908" xr:uid="{00000000-0005-0000-0000-00003A500000}"/>
    <cellStyle name="Normal 2 3 2 8 3 4" xfId="6197" xr:uid="{00000000-0005-0000-0000-00003B500000}"/>
    <cellStyle name="Normal 2 3 2 8 3 4 2" xfId="14343" xr:uid="{00000000-0005-0000-0000-00003C500000}"/>
    <cellStyle name="Normal 2 3 2 8 3 4 2 2" xfId="30639" xr:uid="{00000000-0005-0000-0000-00003D500000}"/>
    <cellStyle name="Normal 2 3 2 8 3 4 3" xfId="22493" xr:uid="{00000000-0005-0000-0000-00003E500000}"/>
    <cellStyle name="Normal 2 3 2 8 3 5" xfId="9044" xr:uid="{00000000-0005-0000-0000-00003F500000}"/>
    <cellStyle name="Normal 2 3 2 8 3 5 2" xfId="25340" xr:uid="{00000000-0005-0000-0000-000040500000}"/>
    <cellStyle name="Normal 2 3 2 8 3 6" xfId="17194" xr:uid="{00000000-0005-0000-0000-000041500000}"/>
    <cellStyle name="Normal 2 3 2 8 4" xfId="1603" xr:uid="{00000000-0005-0000-0000-000042500000}"/>
    <cellStyle name="Normal 2 3 2 8 4 2" xfId="4221" xr:uid="{00000000-0005-0000-0000-000043500000}"/>
    <cellStyle name="Normal 2 3 2 8 4 2 2" xfId="12367" xr:uid="{00000000-0005-0000-0000-000044500000}"/>
    <cellStyle name="Normal 2 3 2 8 4 2 2 2" xfId="28663" xr:uid="{00000000-0005-0000-0000-000045500000}"/>
    <cellStyle name="Normal 2 3 2 8 4 2 3" xfId="20517" xr:uid="{00000000-0005-0000-0000-000046500000}"/>
    <cellStyle name="Normal 2 3 2 8 4 3" xfId="6902" xr:uid="{00000000-0005-0000-0000-000047500000}"/>
    <cellStyle name="Normal 2 3 2 8 4 3 2" xfId="15048" xr:uid="{00000000-0005-0000-0000-000048500000}"/>
    <cellStyle name="Normal 2 3 2 8 4 3 2 2" xfId="31344" xr:uid="{00000000-0005-0000-0000-000049500000}"/>
    <cellStyle name="Normal 2 3 2 8 4 3 3" xfId="23198" xr:uid="{00000000-0005-0000-0000-00004A500000}"/>
    <cellStyle name="Normal 2 3 2 8 4 4" xfId="9749" xr:uid="{00000000-0005-0000-0000-00004B500000}"/>
    <cellStyle name="Normal 2 3 2 8 4 4 2" xfId="26045" xr:uid="{00000000-0005-0000-0000-00004C500000}"/>
    <cellStyle name="Normal 2 3 2 8 4 5" xfId="17899" xr:uid="{00000000-0005-0000-0000-00004D500000}"/>
    <cellStyle name="Normal 2 3 2 8 5" xfId="3003" xr:uid="{00000000-0005-0000-0000-00004E500000}"/>
    <cellStyle name="Normal 2 3 2 8 5 2" xfId="11149" xr:uid="{00000000-0005-0000-0000-00004F500000}"/>
    <cellStyle name="Normal 2 3 2 8 5 2 2" xfId="27445" xr:uid="{00000000-0005-0000-0000-000050500000}"/>
    <cellStyle name="Normal 2 3 2 8 5 3" xfId="19299" xr:uid="{00000000-0005-0000-0000-000051500000}"/>
    <cellStyle name="Normal 2 3 2 8 6" xfId="5492" xr:uid="{00000000-0005-0000-0000-000052500000}"/>
    <cellStyle name="Normal 2 3 2 8 6 2" xfId="13638" xr:uid="{00000000-0005-0000-0000-000053500000}"/>
    <cellStyle name="Normal 2 3 2 8 6 2 2" xfId="29934" xr:uid="{00000000-0005-0000-0000-000054500000}"/>
    <cellStyle name="Normal 2 3 2 8 6 3" xfId="21788" xr:uid="{00000000-0005-0000-0000-000055500000}"/>
    <cellStyle name="Normal 2 3 2 8 7" xfId="8339" xr:uid="{00000000-0005-0000-0000-000056500000}"/>
    <cellStyle name="Normal 2 3 2 8 7 2" xfId="24635" xr:uid="{00000000-0005-0000-0000-000057500000}"/>
    <cellStyle name="Normal 2 3 2 8 8" xfId="16489" xr:uid="{00000000-0005-0000-0000-000058500000}"/>
    <cellStyle name="Normal 2 3 2 9" xfId="267" xr:uid="{00000000-0005-0000-0000-000059500000}"/>
    <cellStyle name="Normal 2 3 2 9 2" xfId="611" xr:uid="{00000000-0005-0000-0000-00005A500000}"/>
    <cellStyle name="Normal 2 3 2 9 2 2" xfId="1317" xr:uid="{00000000-0005-0000-0000-00005B500000}"/>
    <cellStyle name="Normal 2 3 2 9 2 2 2" xfId="2727" xr:uid="{00000000-0005-0000-0000-00005C500000}"/>
    <cellStyle name="Normal 2 3 2 9 2 2 2 2" xfId="5200" xr:uid="{00000000-0005-0000-0000-00005D500000}"/>
    <cellStyle name="Normal 2 3 2 9 2 2 2 2 2" xfId="13346" xr:uid="{00000000-0005-0000-0000-00005E500000}"/>
    <cellStyle name="Normal 2 3 2 9 2 2 2 2 2 2" xfId="29642" xr:uid="{00000000-0005-0000-0000-00005F500000}"/>
    <cellStyle name="Normal 2 3 2 9 2 2 2 2 3" xfId="21496" xr:uid="{00000000-0005-0000-0000-000060500000}"/>
    <cellStyle name="Normal 2 3 2 9 2 2 2 3" xfId="8026" xr:uid="{00000000-0005-0000-0000-000061500000}"/>
    <cellStyle name="Normal 2 3 2 9 2 2 2 3 2" xfId="16172" xr:uid="{00000000-0005-0000-0000-000062500000}"/>
    <cellStyle name="Normal 2 3 2 9 2 2 2 3 2 2" xfId="32468" xr:uid="{00000000-0005-0000-0000-000063500000}"/>
    <cellStyle name="Normal 2 3 2 9 2 2 2 3 3" xfId="24322" xr:uid="{00000000-0005-0000-0000-000064500000}"/>
    <cellStyle name="Normal 2 3 2 9 2 2 2 4" xfId="10873" xr:uid="{00000000-0005-0000-0000-000065500000}"/>
    <cellStyle name="Normal 2 3 2 9 2 2 2 4 2" xfId="27169" xr:uid="{00000000-0005-0000-0000-000066500000}"/>
    <cellStyle name="Normal 2 3 2 9 2 2 2 5" xfId="19023" xr:uid="{00000000-0005-0000-0000-000067500000}"/>
    <cellStyle name="Normal 2 3 2 9 2 2 3" xfId="3982" xr:uid="{00000000-0005-0000-0000-000068500000}"/>
    <cellStyle name="Normal 2 3 2 9 2 2 3 2" xfId="12128" xr:uid="{00000000-0005-0000-0000-000069500000}"/>
    <cellStyle name="Normal 2 3 2 9 2 2 3 2 2" xfId="28424" xr:uid="{00000000-0005-0000-0000-00006A500000}"/>
    <cellStyle name="Normal 2 3 2 9 2 2 3 3" xfId="20278" xr:uid="{00000000-0005-0000-0000-00006B500000}"/>
    <cellStyle name="Normal 2 3 2 9 2 2 4" xfId="6616" xr:uid="{00000000-0005-0000-0000-00006C500000}"/>
    <cellStyle name="Normal 2 3 2 9 2 2 4 2" xfId="14762" xr:uid="{00000000-0005-0000-0000-00006D500000}"/>
    <cellStyle name="Normal 2 3 2 9 2 2 4 2 2" xfId="31058" xr:uid="{00000000-0005-0000-0000-00006E500000}"/>
    <cellStyle name="Normal 2 3 2 9 2 2 4 3" xfId="22912" xr:uid="{00000000-0005-0000-0000-00006F500000}"/>
    <cellStyle name="Normal 2 3 2 9 2 2 5" xfId="9463" xr:uid="{00000000-0005-0000-0000-000070500000}"/>
    <cellStyle name="Normal 2 3 2 9 2 2 5 2" xfId="25759" xr:uid="{00000000-0005-0000-0000-000071500000}"/>
    <cellStyle name="Normal 2 3 2 9 2 2 6" xfId="17613" xr:uid="{00000000-0005-0000-0000-000072500000}"/>
    <cellStyle name="Normal 2 3 2 9 2 3" xfId="2022" xr:uid="{00000000-0005-0000-0000-000073500000}"/>
    <cellStyle name="Normal 2 3 2 9 2 3 2" xfId="4591" xr:uid="{00000000-0005-0000-0000-000074500000}"/>
    <cellStyle name="Normal 2 3 2 9 2 3 2 2" xfId="12737" xr:uid="{00000000-0005-0000-0000-000075500000}"/>
    <cellStyle name="Normal 2 3 2 9 2 3 2 2 2" xfId="29033" xr:uid="{00000000-0005-0000-0000-000076500000}"/>
    <cellStyle name="Normal 2 3 2 9 2 3 2 3" xfId="20887" xr:uid="{00000000-0005-0000-0000-000077500000}"/>
    <cellStyle name="Normal 2 3 2 9 2 3 3" xfId="7321" xr:uid="{00000000-0005-0000-0000-000078500000}"/>
    <cellStyle name="Normal 2 3 2 9 2 3 3 2" xfId="15467" xr:uid="{00000000-0005-0000-0000-000079500000}"/>
    <cellStyle name="Normal 2 3 2 9 2 3 3 2 2" xfId="31763" xr:uid="{00000000-0005-0000-0000-00007A500000}"/>
    <cellStyle name="Normal 2 3 2 9 2 3 3 3" xfId="23617" xr:uid="{00000000-0005-0000-0000-00007B500000}"/>
    <cellStyle name="Normal 2 3 2 9 2 3 4" xfId="10168" xr:uid="{00000000-0005-0000-0000-00007C500000}"/>
    <cellStyle name="Normal 2 3 2 9 2 3 4 2" xfId="26464" xr:uid="{00000000-0005-0000-0000-00007D500000}"/>
    <cellStyle name="Normal 2 3 2 9 2 3 5" xfId="18318" xr:uid="{00000000-0005-0000-0000-00007E500000}"/>
    <cellStyle name="Normal 2 3 2 9 2 4" xfId="3373" xr:uid="{00000000-0005-0000-0000-00007F500000}"/>
    <cellStyle name="Normal 2 3 2 9 2 4 2" xfId="11519" xr:uid="{00000000-0005-0000-0000-000080500000}"/>
    <cellStyle name="Normal 2 3 2 9 2 4 2 2" xfId="27815" xr:uid="{00000000-0005-0000-0000-000081500000}"/>
    <cellStyle name="Normal 2 3 2 9 2 4 3" xfId="19669" xr:uid="{00000000-0005-0000-0000-000082500000}"/>
    <cellStyle name="Normal 2 3 2 9 2 5" xfId="5911" xr:uid="{00000000-0005-0000-0000-000083500000}"/>
    <cellStyle name="Normal 2 3 2 9 2 5 2" xfId="14057" xr:uid="{00000000-0005-0000-0000-000084500000}"/>
    <cellStyle name="Normal 2 3 2 9 2 5 2 2" xfId="30353" xr:uid="{00000000-0005-0000-0000-000085500000}"/>
    <cellStyle name="Normal 2 3 2 9 2 5 3" xfId="22207" xr:uid="{00000000-0005-0000-0000-000086500000}"/>
    <cellStyle name="Normal 2 3 2 9 2 6" xfId="8758" xr:uid="{00000000-0005-0000-0000-000087500000}"/>
    <cellStyle name="Normal 2 3 2 9 2 6 2" xfId="25054" xr:uid="{00000000-0005-0000-0000-000088500000}"/>
    <cellStyle name="Normal 2 3 2 9 2 7" xfId="16908" xr:uid="{00000000-0005-0000-0000-000089500000}"/>
    <cellStyle name="Normal 2 3 2 9 3" xfId="973" xr:uid="{00000000-0005-0000-0000-00008A500000}"/>
    <cellStyle name="Normal 2 3 2 9 3 2" xfId="2383" xr:uid="{00000000-0005-0000-0000-00008B500000}"/>
    <cellStyle name="Normal 2 3 2 9 3 2 2" xfId="4904" xr:uid="{00000000-0005-0000-0000-00008C500000}"/>
    <cellStyle name="Normal 2 3 2 9 3 2 2 2" xfId="13050" xr:uid="{00000000-0005-0000-0000-00008D500000}"/>
    <cellStyle name="Normal 2 3 2 9 3 2 2 2 2" xfId="29346" xr:uid="{00000000-0005-0000-0000-00008E500000}"/>
    <cellStyle name="Normal 2 3 2 9 3 2 2 3" xfId="21200" xr:uid="{00000000-0005-0000-0000-00008F500000}"/>
    <cellStyle name="Normal 2 3 2 9 3 2 3" xfId="7682" xr:uid="{00000000-0005-0000-0000-000090500000}"/>
    <cellStyle name="Normal 2 3 2 9 3 2 3 2" xfId="15828" xr:uid="{00000000-0005-0000-0000-000091500000}"/>
    <cellStyle name="Normal 2 3 2 9 3 2 3 2 2" xfId="32124" xr:uid="{00000000-0005-0000-0000-000092500000}"/>
    <cellStyle name="Normal 2 3 2 9 3 2 3 3" xfId="23978" xr:uid="{00000000-0005-0000-0000-000093500000}"/>
    <cellStyle name="Normal 2 3 2 9 3 2 4" xfId="10529" xr:uid="{00000000-0005-0000-0000-000094500000}"/>
    <cellStyle name="Normal 2 3 2 9 3 2 4 2" xfId="26825" xr:uid="{00000000-0005-0000-0000-000095500000}"/>
    <cellStyle name="Normal 2 3 2 9 3 2 5" xfId="18679" xr:uid="{00000000-0005-0000-0000-000096500000}"/>
    <cellStyle name="Normal 2 3 2 9 3 3" xfId="3686" xr:uid="{00000000-0005-0000-0000-000097500000}"/>
    <cellStyle name="Normal 2 3 2 9 3 3 2" xfId="11832" xr:uid="{00000000-0005-0000-0000-000098500000}"/>
    <cellStyle name="Normal 2 3 2 9 3 3 2 2" xfId="28128" xr:uid="{00000000-0005-0000-0000-000099500000}"/>
    <cellStyle name="Normal 2 3 2 9 3 3 3" xfId="19982" xr:uid="{00000000-0005-0000-0000-00009A500000}"/>
    <cellStyle name="Normal 2 3 2 9 3 4" xfId="6272" xr:uid="{00000000-0005-0000-0000-00009B500000}"/>
    <cellStyle name="Normal 2 3 2 9 3 4 2" xfId="14418" xr:uid="{00000000-0005-0000-0000-00009C500000}"/>
    <cellStyle name="Normal 2 3 2 9 3 4 2 2" xfId="30714" xr:uid="{00000000-0005-0000-0000-00009D500000}"/>
    <cellStyle name="Normal 2 3 2 9 3 4 3" xfId="22568" xr:uid="{00000000-0005-0000-0000-00009E500000}"/>
    <cellStyle name="Normal 2 3 2 9 3 5" xfId="9119" xr:uid="{00000000-0005-0000-0000-00009F500000}"/>
    <cellStyle name="Normal 2 3 2 9 3 5 2" xfId="25415" xr:uid="{00000000-0005-0000-0000-0000A0500000}"/>
    <cellStyle name="Normal 2 3 2 9 3 6" xfId="17269" xr:uid="{00000000-0005-0000-0000-0000A1500000}"/>
    <cellStyle name="Normal 2 3 2 9 4" xfId="1678" xr:uid="{00000000-0005-0000-0000-0000A2500000}"/>
    <cellStyle name="Normal 2 3 2 9 4 2" xfId="4295" xr:uid="{00000000-0005-0000-0000-0000A3500000}"/>
    <cellStyle name="Normal 2 3 2 9 4 2 2" xfId="12441" xr:uid="{00000000-0005-0000-0000-0000A4500000}"/>
    <cellStyle name="Normal 2 3 2 9 4 2 2 2" xfId="28737" xr:uid="{00000000-0005-0000-0000-0000A5500000}"/>
    <cellStyle name="Normal 2 3 2 9 4 2 3" xfId="20591" xr:uid="{00000000-0005-0000-0000-0000A6500000}"/>
    <cellStyle name="Normal 2 3 2 9 4 3" xfId="6977" xr:uid="{00000000-0005-0000-0000-0000A7500000}"/>
    <cellStyle name="Normal 2 3 2 9 4 3 2" xfId="15123" xr:uid="{00000000-0005-0000-0000-0000A8500000}"/>
    <cellStyle name="Normal 2 3 2 9 4 3 2 2" xfId="31419" xr:uid="{00000000-0005-0000-0000-0000A9500000}"/>
    <cellStyle name="Normal 2 3 2 9 4 3 3" xfId="23273" xr:uid="{00000000-0005-0000-0000-0000AA500000}"/>
    <cellStyle name="Normal 2 3 2 9 4 4" xfId="9824" xr:uid="{00000000-0005-0000-0000-0000AB500000}"/>
    <cellStyle name="Normal 2 3 2 9 4 4 2" xfId="26120" xr:uid="{00000000-0005-0000-0000-0000AC500000}"/>
    <cellStyle name="Normal 2 3 2 9 4 5" xfId="17974" xr:uid="{00000000-0005-0000-0000-0000AD500000}"/>
    <cellStyle name="Normal 2 3 2 9 5" xfId="3077" xr:uid="{00000000-0005-0000-0000-0000AE500000}"/>
    <cellStyle name="Normal 2 3 2 9 5 2" xfId="11223" xr:uid="{00000000-0005-0000-0000-0000AF500000}"/>
    <cellStyle name="Normal 2 3 2 9 5 2 2" xfId="27519" xr:uid="{00000000-0005-0000-0000-0000B0500000}"/>
    <cellStyle name="Normal 2 3 2 9 5 3" xfId="19373" xr:uid="{00000000-0005-0000-0000-0000B1500000}"/>
    <cellStyle name="Normal 2 3 2 9 6" xfId="5567" xr:uid="{00000000-0005-0000-0000-0000B2500000}"/>
    <cellStyle name="Normal 2 3 2 9 6 2" xfId="13713" xr:uid="{00000000-0005-0000-0000-0000B3500000}"/>
    <cellStyle name="Normal 2 3 2 9 6 2 2" xfId="30009" xr:uid="{00000000-0005-0000-0000-0000B4500000}"/>
    <cellStyle name="Normal 2 3 2 9 6 3" xfId="21863" xr:uid="{00000000-0005-0000-0000-0000B5500000}"/>
    <cellStyle name="Normal 2 3 2 9 7" xfId="8414" xr:uid="{00000000-0005-0000-0000-0000B6500000}"/>
    <cellStyle name="Normal 2 3 2 9 7 2" xfId="24710" xr:uid="{00000000-0005-0000-0000-0000B7500000}"/>
    <cellStyle name="Normal 2 3 2 9 8" xfId="16564" xr:uid="{00000000-0005-0000-0000-0000B8500000}"/>
    <cellStyle name="Normal 2 3 3" xfId="21" xr:uid="{00000000-0005-0000-0000-0000B9500000}"/>
    <cellStyle name="Normal 2 3 3 10" xfId="2861" xr:uid="{00000000-0005-0000-0000-0000BA500000}"/>
    <cellStyle name="Normal 2 3 3 10 2" xfId="11007" xr:uid="{00000000-0005-0000-0000-0000BB500000}"/>
    <cellStyle name="Normal 2 3 3 10 2 2" xfId="27303" xr:uid="{00000000-0005-0000-0000-0000BC500000}"/>
    <cellStyle name="Normal 2 3 3 10 3" xfId="19157" xr:uid="{00000000-0005-0000-0000-0000BD500000}"/>
    <cellStyle name="Normal 2 3 3 11" xfId="5321" xr:uid="{00000000-0005-0000-0000-0000BE500000}"/>
    <cellStyle name="Normal 2 3 3 11 2" xfId="13467" xr:uid="{00000000-0005-0000-0000-0000BF500000}"/>
    <cellStyle name="Normal 2 3 3 11 2 2" xfId="29763" xr:uid="{00000000-0005-0000-0000-0000C0500000}"/>
    <cellStyle name="Normal 2 3 3 11 3" xfId="21617" xr:uid="{00000000-0005-0000-0000-0000C1500000}"/>
    <cellStyle name="Normal 2 3 3 12" xfId="8168" xr:uid="{00000000-0005-0000-0000-0000C2500000}"/>
    <cellStyle name="Normal 2 3 3 12 2" xfId="24464" xr:uid="{00000000-0005-0000-0000-0000C3500000}"/>
    <cellStyle name="Normal 2 3 3 13" xfId="16318" xr:uid="{00000000-0005-0000-0000-0000C4500000}"/>
    <cellStyle name="Normal 2 3 3 2" xfId="43" xr:uid="{00000000-0005-0000-0000-0000C5500000}"/>
    <cellStyle name="Normal 2 3 3 2 10" xfId="5343" xr:uid="{00000000-0005-0000-0000-0000C6500000}"/>
    <cellStyle name="Normal 2 3 3 2 10 2" xfId="13489" xr:uid="{00000000-0005-0000-0000-0000C7500000}"/>
    <cellStyle name="Normal 2 3 3 2 10 2 2" xfId="29785" xr:uid="{00000000-0005-0000-0000-0000C8500000}"/>
    <cellStyle name="Normal 2 3 3 2 10 3" xfId="21639" xr:uid="{00000000-0005-0000-0000-0000C9500000}"/>
    <cellStyle name="Normal 2 3 3 2 11" xfId="8190" xr:uid="{00000000-0005-0000-0000-0000CA500000}"/>
    <cellStyle name="Normal 2 3 3 2 11 2" xfId="24486" xr:uid="{00000000-0005-0000-0000-0000CB500000}"/>
    <cellStyle name="Normal 2 3 3 2 12" xfId="16340" xr:uid="{00000000-0005-0000-0000-0000CC500000}"/>
    <cellStyle name="Normal 2 3 3 2 2" xfId="87" xr:uid="{00000000-0005-0000-0000-0000CD500000}"/>
    <cellStyle name="Normal 2 3 3 2 2 10" xfId="8234" xr:uid="{00000000-0005-0000-0000-0000CE500000}"/>
    <cellStyle name="Normal 2 3 3 2 2 10 2" xfId="24530" xr:uid="{00000000-0005-0000-0000-0000CF500000}"/>
    <cellStyle name="Normal 2 3 3 2 2 11" xfId="16384" xr:uid="{00000000-0005-0000-0000-0000D0500000}"/>
    <cellStyle name="Normal 2 3 3 2 2 2" xfId="177" xr:uid="{00000000-0005-0000-0000-0000D1500000}"/>
    <cellStyle name="Normal 2 3 3 2 2 2 2" xfId="521" xr:uid="{00000000-0005-0000-0000-0000D2500000}"/>
    <cellStyle name="Normal 2 3 3 2 2 2 2 2" xfId="1227" xr:uid="{00000000-0005-0000-0000-0000D3500000}"/>
    <cellStyle name="Normal 2 3 3 2 2 2 2 2 2" xfId="2637" xr:uid="{00000000-0005-0000-0000-0000D4500000}"/>
    <cellStyle name="Normal 2 3 3 2 2 2 2 2 2 2" xfId="5112" xr:uid="{00000000-0005-0000-0000-0000D5500000}"/>
    <cellStyle name="Normal 2 3 3 2 2 2 2 2 2 2 2" xfId="13258" xr:uid="{00000000-0005-0000-0000-0000D6500000}"/>
    <cellStyle name="Normal 2 3 3 2 2 2 2 2 2 2 2 2" xfId="29554" xr:uid="{00000000-0005-0000-0000-0000D7500000}"/>
    <cellStyle name="Normal 2 3 3 2 2 2 2 2 2 2 3" xfId="21408" xr:uid="{00000000-0005-0000-0000-0000D8500000}"/>
    <cellStyle name="Normal 2 3 3 2 2 2 2 2 2 3" xfId="7936" xr:uid="{00000000-0005-0000-0000-0000D9500000}"/>
    <cellStyle name="Normal 2 3 3 2 2 2 2 2 2 3 2" xfId="16082" xr:uid="{00000000-0005-0000-0000-0000DA500000}"/>
    <cellStyle name="Normal 2 3 3 2 2 2 2 2 2 3 2 2" xfId="32378" xr:uid="{00000000-0005-0000-0000-0000DB500000}"/>
    <cellStyle name="Normal 2 3 3 2 2 2 2 2 2 3 3" xfId="24232" xr:uid="{00000000-0005-0000-0000-0000DC500000}"/>
    <cellStyle name="Normal 2 3 3 2 2 2 2 2 2 4" xfId="10783" xr:uid="{00000000-0005-0000-0000-0000DD500000}"/>
    <cellStyle name="Normal 2 3 3 2 2 2 2 2 2 4 2" xfId="27079" xr:uid="{00000000-0005-0000-0000-0000DE500000}"/>
    <cellStyle name="Normal 2 3 3 2 2 2 2 2 2 5" xfId="18933" xr:uid="{00000000-0005-0000-0000-0000DF500000}"/>
    <cellStyle name="Normal 2 3 3 2 2 2 2 2 3" xfId="3894" xr:uid="{00000000-0005-0000-0000-0000E0500000}"/>
    <cellStyle name="Normal 2 3 3 2 2 2 2 2 3 2" xfId="12040" xr:uid="{00000000-0005-0000-0000-0000E1500000}"/>
    <cellStyle name="Normal 2 3 3 2 2 2 2 2 3 2 2" xfId="28336" xr:uid="{00000000-0005-0000-0000-0000E2500000}"/>
    <cellStyle name="Normal 2 3 3 2 2 2 2 2 3 3" xfId="20190" xr:uid="{00000000-0005-0000-0000-0000E3500000}"/>
    <cellStyle name="Normal 2 3 3 2 2 2 2 2 4" xfId="6526" xr:uid="{00000000-0005-0000-0000-0000E4500000}"/>
    <cellStyle name="Normal 2 3 3 2 2 2 2 2 4 2" xfId="14672" xr:uid="{00000000-0005-0000-0000-0000E5500000}"/>
    <cellStyle name="Normal 2 3 3 2 2 2 2 2 4 2 2" xfId="30968" xr:uid="{00000000-0005-0000-0000-0000E6500000}"/>
    <cellStyle name="Normal 2 3 3 2 2 2 2 2 4 3" xfId="22822" xr:uid="{00000000-0005-0000-0000-0000E7500000}"/>
    <cellStyle name="Normal 2 3 3 2 2 2 2 2 5" xfId="9373" xr:uid="{00000000-0005-0000-0000-0000E8500000}"/>
    <cellStyle name="Normal 2 3 3 2 2 2 2 2 5 2" xfId="25669" xr:uid="{00000000-0005-0000-0000-0000E9500000}"/>
    <cellStyle name="Normal 2 3 3 2 2 2 2 2 6" xfId="17523" xr:uid="{00000000-0005-0000-0000-0000EA500000}"/>
    <cellStyle name="Normal 2 3 3 2 2 2 2 3" xfId="1932" xr:uid="{00000000-0005-0000-0000-0000EB500000}"/>
    <cellStyle name="Normal 2 3 3 2 2 2 2 3 2" xfId="4503" xr:uid="{00000000-0005-0000-0000-0000EC500000}"/>
    <cellStyle name="Normal 2 3 3 2 2 2 2 3 2 2" xfId="12649" xr:uid="{00000000-0005-0000-0000-0000ED500000}"/>
    <cellStyle name="Normal 2 3 3 2 2 2 2 3 2 2 2" xfId="28945" xr:uid="{00000000-0005-0000-0000-0000EE500000}"/>
    <cellStyle name="Normal 2 3 3 2 2 2 2 3 2 3" xfId="20799" xr:uid="{00000000-0005-0000-0000-0000EF500000}"/>
    <cellStyle name="Normal 2 3 3 2 2 2 2 3 3" xfId="7231" xr:uid="{00000000-0005-0000-0000-0000F0500000}"/>
    <cellStyle name="Normal 2 3 3 2 2 2 2 3 3 2" xfId="15377" xr:uid="{00000000-0005-0000-0000-0000F1500000}"/>
    <cellStyle name="Normal 2 3 3 2 2 2 2 3 3 2 2" xfId="31673" xr:uid="{00000000-0005-0000-0000-0000F2500000}"/>
    <cellStyle name="Normal 2 3 3 2 2 2 2 3 3 3" xfId="23527" xr:uid="{00000000-0005-0000-0000-0000F3500000}"/>
    <cellStyle name="Normal 2 3 3 2 2 2 2 3 4" xfId="10078" xr:uid="{00000000-0005-0000-0000-0000F4500000}"/>
    <cellStyle name="Normal 2 3 3 2 2 2 2 3 4 2" xfId="26374" xr:uid="{00000000-0005-0000-0000-0000F5500000}"/>
    <cellStyle name="Normal 2 3 3 2 2 2 2 3 5" xfId="18228" xr:uid="{00000000-0005-0000-0000-0000F6500000}"/>
    <cellStyle name="Normal 2 3 3 2 2 2 2 4" xfId="3285" xr:uid="{00000000-0005-0000-0000-0000F7500000}"/>
    <cellStyle name="Normal 2 3 3 2 2 2 2 4 2" xfId="11431" xr:uid="{00000000-0005-0000-0000-0000F8500000}"/>
    <cellStyle name="Normal 2 3 3 2 2 2 2 4 2 2" xfId="27727" xr:uid="{00000000-0005-0000-0000-0000F9500000}"/>
    <cellStyle name="Normal 2 3 3 2 2 2 2 4 3" xfId="19581" xr:uid="{00000000-0005-0000-0000-0000FA500000}"/>
    <cellStyle name="Normal 2 3 3 2 2 2 2 5" xfId="5821" xr:uid="{00000000-0005-0000-0000-0000FB500000}"/>
    <cellStyle name="Normal 2 3 3 2 2 2 2 5 2" xfId="13967" xr:uid="{00000000-0005-0000-0000-0000FC500000}"/>
    <cellStyle name="Normal 2 3 3 2 2 2 2 5 2 2" xfId="30263" xr:uid="{00000000-0005-0000-0000-0000FD500000}"/>
    <cellStyle name="Normal 2 3 3 2 2 2 2 5 3" xfId="22117" xr:uid="{00000000-0005-0000-0000-0000FE500000}"/>
    <cellStyle name="Normal 2 3 3 2 2 2 2 6" xfId="8668" xr:uid="{00000000-0005-0000-0000-0000FF500000}"/>
    <cellStyle name="Normal 2 3 3 2 2 2 2 6 2" xfId="24964" xr:uid="{00000000-0005-0000-0000-000000510000}"/>
    <cellStyle name="Normal 2 3 3 2 2 2 2 7" xfId="16818" xr:uid="{00000000-0005-0000-0000-000001510000}"/>
    <cellStyle name="Normal 2 3 3 2 2 2 3" xfId="883" xr:uid="{00000000-0005-0000-0000-000002510000}"/>
    <cellStyle name="Normal 2 3 3 2 2 2 3 2" xfId="2293" xr:uid="{00000000-0005-0000-0000-000003510000}"/>
    <cellStyle name="Normal 2 3 3 2 2 2 3 2 2" xfId="4816" xr:uid="{00000000-0005-0000-0000-000004510000}"/>
    <cellStyle name="Normal 2 3 3 2 2 2 3 2 2 2" xfId="12962" xr:uid="{00000000-0005-0000-0000-000005510000}"/>
    <cellStyle name="Normal 2 3 3 2 2 2 3 2 2 2 2" xfId="29258" xr:uid="{00000000-0005-0000-0000-000006510000}"/>
    <cellStyle name="Normal 2 3 3 2 2 2 3 2 2 3" xfId="21112" xr:uid="{00000000-0005-0000-0000-000007510000}"/>
    <cellStyle name="Normal 2 3 3 2 2 2 3 2 3" xfId="7592" xr:uid="{00000000-0005-0000-0000-000008510000}"/>
    <cellStyle name="Normal 2 3 3 2 2 2 3 2 3 2" xfId="15738" xr:uid="{00000000-0005-0000-0000-000009510000}"/>
    <cellStyle name="Normal 2 3 3 2 2 2 3 2 3 2 2" xfId="32034" xr:uid="{00000000-0005-0000-0000-00000A510000}"/>
    <cellStyle name="Normal 2 3 3 2 2 2 3 2 3 3" xfId="23888" xr:uid="{00000000-0005-0000-0000-00000B510000}"/>
    <cellStyle name="Normal 2 3 3 2 2 2 3 2 4" xfId="10439" xr:uid="{00000000-0005-0000-0000-00000C510000}"/>
    <cellStyle name="Normal 2 3 3 2 2 2 3 2 4 2" xfId="26735" xr:uid="{00000000-0005-0000-0000-00000D510000}"/>
    <cellStyle name="Normal 2 3 3 2 2 2 3 2 5" xfId="18589" xr:uid="{00000000-0005-0000-0000-00000E510000}"/>
    <cellStyle name="Normal 2 3 3 2 2 2 3 3" xfId="3598" xr:uid="{00000000-0005-0000-0000-00000F510000}"/>
    <cellStyle name="Normal 2 3 3 2 2 2 3 3 2" xfId="11744" xr:uid="{00000000-0005-0000-0000-000010510000}"/>
    <cellStyle name="Normal 2 3 3 2 2 2 3 3 2 2" xfId="28040" xr:uid="{00000000-0005-0000-0000-000011510000}"/>
    <cellStyle name="Normal 2 3 3 2 2 2 3 3 3" xfId="19894" xr:uid="{00000000-0005-0000-0000-000012510000}"/>
    <cellStyle name="Normal 2 3 3 2 2 2 3 4" xfId="6182" xr:uid="{00000000-0005-0000-0000-000013510000}"/>
    <cellStyle name="Normal 2 3 3 2 2 2 3 4 2" xfId="14328" xr:uid="{00000000-0005-0000-0000-000014510000}"/>
    <cellStyle name="Normal 2 3 3 2 2 2 3 4 2 2" xfId="30624" xr:uid="{00000000-0005-0000-0000-000015510000}"/>
    <cellStyle name="Normal 2 3 3 2 2 2 3 4 3" xfId="22478" xr:uid="{00000000-0005-0000-0000-000016510000}"/>
    <cellStyle name="Normal 2 3 3 2 2 2 3 5" xfId="9029" xr:uid="{00000000-0005-0000-0000-000017510000}"/>
    <cellStyle name="Normal 2 3 3 2 2 2 3 5 2" xfId="25325" xr:uid="{00000000-0005-0000-0000-000018510000}"/>
    <cellStyle name="Normal 2 3 3 2 2 2 3 6" xfId="17179" xr:uid="{00000000-0005-0000-0000-000019510000}"/>
    <cellStyle name="Normal 2 3 3 2 2 2 4" xfId="1588" xr:uid="{00000000-0005-0000-0000-00001A510000}"/>
    <cellStyle name="Normal 2 3 3 2 2 2 4 2" xfId="4207" xr:uid="{00000000-0005-0000-0000-00001B510000}"/>
    <cellStyle name="Normal 2 3 3 2 2 2 4 2 2" xfId="12353" xr:uid="{00000000-0005-0000-0000-00001C510000}"/>
    <cellStyle name="Normal 2 3 3 2 2 2 4 2 2 2" xfId="28649" xr:uid="{00000000-0005-0000-0000-00001D510000}"/>
    <cellStyle name="Normal 2 3 3 2 2 2 4 2 3" xfId="20503" xr:uid="{00000000-0005-0000-0000-00001E510000}"/>
    <cellStyle name="Normal 2 3 3 2 2 2 4 3" xfId="6887" xr:uid="{00000000-0005-0000-0000-00001F510000}"/>
    <cellStyle name="Normal 2 3 3 2 2 2 4 3 2" xfId="15033" xr:uid="{00000000-0005-0000-0000-000020510000}"/>
    <cellStyle name="Normal 2 3 3 2 2 2 4 3 2 2" xfId="31329" xr:uid="{00000000-0005-0000-0000-000021510000}"/>
    <cellStyle name="Normal 2 3 3 2 2 2 4 3 3" xfId="23183" xr:uid="{00000000-0005-0000-0000-000022510000}"/>
    <cellStyle name="Normal 2 3 3 2 2 2 4 4" xfId="9734" xr:uid="{00000000-0005-0000-0000-000023510000}"/>
    <cellStyle name="Normal 2 3 3 2 2 2 4 4 2" xfId="26030" xr:uid="{00000000-0005-0000-0000-000024510000}"/>
    <cellStyle name="Normal 2 3 3 2 2 2 4 5" xfId="17884" xr:uid="{00000000-0005-0000-0000-000025510000}"/>
    <cellStyle name="Normal 2 3 3 2 2 2 5" xfId="2989" xr:uid="{00000000-0005-0000-0000-000026510000}"/>
    <cellStyle name="Normal 2 3 3 2 2 2 5 2" xfId="11135" xr:uid="{00000000-0005-0000-0000-000027510000}"/>
    <cellStyle name="Normal 2 3 3 2 2 2 5 2 2" xfId="27431" xr:uid="{00000000-0005-0000-0000-000028510000}"/>
    <cellStyle name="Normal 2 3 3 2 2 2 5 3" xfId="19285" xr:uid="{00000000-0005-0000-0000-000029510000}"/>
    <cellStyle name="Normal 2 3 3 2 2 2 6" xfId="5477" xr:uid="{00000000-0005-0000-0000-00002A510000}"/>
    <cellStyle name="Normal 2 3 3 2 2 2 6 2" xfId="13623" xr:uid="{00000000-0005-0000-0000-00002B510000}"/>
    <cellStyle name="Normal 2 3 3 2 2 2 6 2 2" xfId="29919" xr:uid="{00000000-0005-0000-0000-00002C510000}"/>
    <cellStyle name="Normal 2 3 3 2 2 2 6 3" xfId="21773" xr:uid="{00000000-0005-0000-0000-00002D510000}"/>
    <cellStyle name="Normal 2 3 3 2 2 2 7" xfId="8324" xr:uid="{00000000-0005-0000-0000-00002E510000}"/>
    <cellStyle name="Normal 2 3 3 2 2 2 7 2" xfId="24620" xr:uid="{00000000-0005-0000-0000-00002F510000}"/>
    <cellStyle name="Normal 2 3 3 2 2 2 8" xfId="16474" xr:uid="{00000000-0005-0000-0000-000030510000}"/>
    <cellStyle name="Normal 2 3 3 2 2 3" xfId="252" xr:uid="{00000000-0005-0000-0000-000031510000}"/>
    <cellStyle name="Normal 2 3 3 2 2 3 2" xfId="596" xr:uid="{00000000-0005-0000-0000-000032510000}"/>
    <cellStyle name="Normal 2 3 3 2 2 3 2 2" xfId="1302" xr:uid="{00000000-0005-0000-0000-000033510000}"/>
    <cellStyle name="Normal 2 3 3 2 2 3 2 2 2" xfId="2712" xr:uid="{00000000-0005-0000-0000-000034510000}"/>
    <cellStyle name="Normal 2 3 3 2 2 3 2 2 2 2" xfId="5186" xr:uid="{00000000-0005-0000-0000-000035510000}"/>
    <cellStyle name="Normal 2 3 3 2 2 3 2 2 2 2 2" xfId="13332" xr:uid="{00000000-0005-0000-0000-000036510000}"/>
    <cellStyle name="Normal 2 3 3 2 2 3 2 2 2 2 2 2" xfId="29628" xr:uid="{00000000-0005-0000-0000-000037510000}"/>
    <cellStyle name="Normal 2 3 3 2 2 3 2 2 2 2 3" xfId="21482" xr:uid="{00000000-0005-0000-0000-000038510000}"/>
    <cellStyle name="Normal 2 3 3 2 2 3 2 2 2 3" xfId="8011" xr:uid="{00000000-0005-0000-0000-000039510000}"/>
    <cellStyle name="Normal 2 3 3 2 2 3 2 2 2 3 2" xfId="16157" xr:uid="{00000000-0005-0000-0000-00003A510000}"/>
    <cellStyle name="Normal 2 3 3 2 2 3 2 2 2 3 2 2" xfId="32453" xr:uid="{00000000-0005-0000-0000-00003B510000}"/>
    <cellStyle name="Normal 2 3 3 2 2 3 2 2 2 3 3" xfId="24307" xr:uid="{00000000-0005-0000-0000-00003C510000}"/>
    <cellStyle name="Normal 2 3 3 2 2 3 2 2 2 4" xfId="10858" xr:uid="{00000000-0005-0000-0000-00003D510000}"/>
    <cellStyle name="Normal 2 3 3 2 2 3 2 2 2 4 2" xfId="27154" xr:uid="{00000000-0005-0000-0000-00003E510000}"/>
    <cellStyle name="Normal 2 3 3 2 2 3 2 2 2 5" xfId="19008" xr:uid="{00000000-0005-0000-0000-00003F510000}"/>
    <cellStyle name="Normal 2 3 3 2 2 3 2 2 3" xfId="3968" xr:uid="{00000000-0005-0000-0000-000040510000}"/>
    <cellStyle name="Normal 2 3 3 2 2 3 2 2 3 2" xfId="12114" xr:uid="{00000000-0005-0000-0000-000041510000}"/>
    <cellStyle name="Normal 2 3 3 2 2 3 2 2 3 2 2" xfId="28410" xr:uid="{00000000-0005-0000-0000-000042510000}"/>
    <cellStyle name="Normal 2 3 3 2 2 3 2 2 3 3" xfId="20264" xr:uid="{00000000-0005-0000-0000-000043510000}"/>
    <cellStyle name="Normal 2 3 3 2 2 3 2 2 4" xfId="6601" xr:uid="{00000000-0005-0000-0000-000044510000}"/>
    <cellStyle name="Normal 2 3 3 2 2 3 2 2 4 2" xfId="14747" xr:uid="{00000000-0005-0000-0000-000045510000}"/>
    <cellStyle name="Normal 2 3 3 2 2 3 2 2 4 2 2" xfId="31043" xr:uid="{00000000-0005-0000-0000-000046510000}"/>
    <cellStyle name="Normal 2 3 3 2 2 3 2 2 4 3" xfId="22897" xr:uid="{00000000-0005-0000-0000-000047510000}"/>
    <cellStyle name="Normal 2 3 3 2 2 3 2 2 5" xfId="9448" xr:uid="{00000000-0005-0000-0000-000048510000}"/>
    <cellStyle name="Normal 2 3 3 2 2 3 2 2 5 2" xfId="25744" xr:uid="{00000000-0005-0000-0000-000049510000}"/>
    <cellStyle name="Normal 2 3 3 2 2 3 2 2 6" xfId="17598" xr:uid="{00000000-0005-0000-0000-00004A510000}"/>
    <cellStyle name="Normal 2 3 3 2 2 3 2 3" xfId="2007" xr:uid="{00000000-0005-0000-0000-00004B510000}"/>
    <cellStyle name="Normal 2 3 3 2 2 3 2 3 2" xfId="4577" xr:uid="{00000000-0005-0000-0000-00004C510000}"/>
    <cellStyle name="Normal 2 3 3 2 2 3 2 3 2 2" xfId="12723" xr:uid="{00000000-0005-0000-0000-00004D510000}"/>
    <cellStyle name="Normal 2 3 3 2 2 3 2 3 2 2 2" xfId="29019" xr:uid="{00000000-0005-0000-0000-00004E510000}"/>
    <cellStyle name="Normal 2 3 3 2 2 3 2 3 2 3" xfId="20873" xr:uid="{00000000-0005-0000-0000-00004F510000}"/>
    <cellStyle name="Normal 2 3 3 2 2 3 2 3 3" xfId="7306" xr:uid="{00000000-0005-0000-0000-000050510000}"/>
    <cellStyle name="Normal 2 3 3 2 2 3 2 3 3 2" xfId="15452" xr:uid="{00000000-0005-0000-0000-000051510000}"/>
    <cellStyle name="Normal 2 3 3 2 2 3 2 3 3 2 2" xfId="31748" xr:uid="{00000000-0005-0000-0000-000052510000}"/>
    <cellStyle name="Normal 2 3 3 2 2 3 2 3 3 3" xfId="23602" xr:uid="{00000000-0005-0000-0000-000053510000}"/>
    <cellStyle name="Normal 2 3 3 2 2 3 2 3 4" xfId="10153" xr:uid="{00000000-0005-0000-0000-000054510000}"/>
    <cellStyle name="Normal 2 3 3 2 2 3 2 3 4 2" xfId="26449" xr:uid="{00000000-0005-0000-0000-000055510000}"/>
    <cellStyle name="Normal 2 3 3 2 2 3 2 3 5" xfId="18303" xr:uid="{00000000-0005-0000-0000-000056510000}"/>
    <cellStyle name="Normal 2 3 3 2 2 3 2 4" xfId="3359" xr:uid="{00000000-0005-0000-0000-000057510000}"/>
    <cellStyle name="Normal 2 3 3 2 2 3 2 4 2" xfId="11505" xr:uid="{00000000-0005-0000-0000-000058510000}"/>
    <cellStyle name="Normal 2 3 3 2 2 3 2 4 2 2" xfId="27801" xr:uid="{00000000-0005-0000-0000-000059510000}"/>
    <cellStyle name="Normal 2 3 3 2 2 3 2 4 3" xfId="19655" xr:uid="{00000000-0005-0000-0000-00005A510000}"/>
    <cellStyle name="Normal 2 3 3 2 2 3 2 5" xfId="5896" xr:uid="{00000000-0005-0000-0000-00005B510000}"/>
    <cellStyle name="Normal 2 3 3 2 2 3 2 5 2" xfId="14042" xr:uid="{00000000-0005-0000-0000-00005C510000}"/>
    <cellStyle name="Normal 2 3 3 2 2 3 2 5 2 2" xfId="30338" xr:uid="{00000000-0005-0000-0000-00005D510000}"/>
    <cellStyle name="Normal 2 3 3 2 2 3 2 5 3" xfId="22192" xr:uid="{00000000-0005-0000-0000-00005E510000}"/>
    <cellStyle name="Normal 2 3 3 2 2 3 2 6" xfId="8743" xr:uid="{00000000-0005-0000-0000-00005F510000}"/>
    <cellStyle name="Normal 2 3 3 2 2 3 2 6 2" xfId="25039" xr:uid="{00000000-0005-0000-0000-000060510000}"/>
    <cellStyle name="Normal 2 3 3 2 2 3 2 7" xfId="16893" xr:uid="{00000000-0005-0000-0000-000061510000}"/>
    <cellStyle name="Normal 2 3 3 2 2 3 3" xfId="958" xr:uid="{00000000-0005-0000-0000-000062510000}"/>
    <cellStyle name="Normal 2 3 3 2 2 3 3 2" xfId="2368" xr:uid="{00000000-0005-0000-0000-000063510000}"/>
    <cellStyle name="Normal 2 3 3 2 2 3 3 2 2" xfId="4890" xr:uid="{00000000-0005-0000-0000-000064510000}"/>
    <cellStyle name="Normal 2 3 3 2 2 3 3 2 2 2" xfId="13036" xr:uid="{00000000-0005-0000-0000-000065510000}"/>
    <cellStyle name="Normal 2 3 3 2 2 3 3 2 2 2 2" xfId="29332" xr:uid="{00000000-0005-0000-0000-000066510000}"/>
    <cellStyle name="Normal 2 3 3 2 2 3 3 2 2 3" xfId="21186" xr:uid="{00000000-0005-0000-0000-000067510000}"/>
    <cellStyle name="Normal 2 3 3 2 2 3 3 2 3" xfId="7667" xr:uid="{00000000-0005-0000-0000-000068510000}"/>
    <cellStyle name="Normal 2 3 3 2 2 3 3 2 3 2" xfId="15813" xr:uid="{00000000-0005-0000-0000-000069510000}"/>
    <cellStyle name="Normal 2 3 3 2 2 3 3 2 3 2 2" xfId="32109" xr:uid="{00000000-0005-0000-0000-00006A510000}"/>
    <cellStyle name="Normal 2 3 3 2 2 3 3 2 3 3" xfId="23963" xr:uid="{00000000-0005-0000-0000-00006B510000}"/>
    <cellStyle name="Normal 2 3 3 2 2 3 3 2 4" xfId="10514" xr:uid="{00000000-0005-0000-0000-00006C510000}"/>
    <cellStyle name="Normal 2 3 3 2 2 3 3 2 4 2" xfId="26810" xr:uid="{00000000-0005-0000-0000-00006D510000}"/>
    <cellStyle name="Normal 2 3 3 2 2 3 3 2 5" xfId="18664" xr:uid="{00000000-0005-0000-0000-00006E510000}"/>
    <cellStyle name="Normal 2 3 3 2 2 3 3 3" xfId="3672" xr:uid="{00000000-0005-0000-0000-00006F510000}"/>
    <cellStyle name="Normal 2 3 3 2 2 3 3 3 2" xfId="11818" xr:uid="{00000000-0005-0000-0000-000070510000}"/>
    <cellStyle name="Normal 2 3 3 2 2 3 3 3 2 2" xfId="28114" xr:uid="{00000000-0005-0000-0000-000071510000}"/>
    <cellStyle name="Normal 2 3 3 2 2 3 3 3 3" xfId="19968" xr:uid="{00000000-0005-0000-0000-000072510000}"/>
    <cellStyle name="Normal 2 3 3 2 2 3 3 4" xfId="6257" xr:uid="{00000000-0005-0000-0000-000073510000}"/>
    <cellStyle name="Normal 2 3 3 2 2 3 3 4 2" xfId="14403" xr:uid="{00000000-0005-0000-0000-000074510000}"/>
    <cellStyle name="Normal 2 3 3 2 2 3 3 4 2 2" xfId="30699" xr:uid="{00000000-0005-0000-0000-000075510000}"/>
    <cellStyle name="Normal 2 3 3 2 2 3 3 4 3" xfId="22553" xr:uid="{00000000-0005-0000-0000-000076510000}"/>
    <cellStyle name="Normal 2 3 3 2 2 3 3 5" xfId="9104" xr:uid="{00000000-0005-0000-0000-000077510000}"/>
    <cellStyle name="Normal 2 3 3 2 2 3 3 5 2" xfId="25400" xr:uid="{00000000-0005-0000-0000-000078510000}"/>
    <cellStyle name="Normal 2 3 3 2 2 3 3 6" xfId="17254" xr:uid="{00000000-0005-0000-0000-000079510000}"/>
    <cellStyle name="Normal 2 3 3 2 2 3 4" xfId="1663" xr:uid="{00000000-0005-0000-0000-00007A510000}"/>
    <cellStyle name="Normal 2 3 3 2 2 3 4 2" xfId="4281" xr:uid="{00000000-0005-0000-0000-00007B510000}"/>
    <cellStyle name="Normal 2 3 3 2 2 3 4 2 2" xfId="12427" xr:uid="{00000000-0005-0000-0000-00007C510000}"/>
    <cellStyle name="Normal 2 3 3 2 2 3 4 2 2 2" xfId="28723" xr:uid="{00000000-0005-0000-0000-00007D510000}"/>
    <cellStyle name="Normal 2 3 3 2 2 3 4 2 3" xfId="20577" xr:uid="{00000000-0005-0000-0000-00007E510000}"/>
    <cellStyle name="Normal 2 3 3 2 2 3 4 3" xfId="6962" xr:uid="{00000000-0005-0000-0000-00007F510000}"/>
    <cellStyle name="Normal 2 3 3 2 2 3 4 3 2" xfId="15108" xr:uid="{00000000-0005-0000-0000-000080510000}"/>
    <cellStyle name="Normal 2 3 3 2 2 3 4 3 2 2" xfId="31404" xr:uid="{00000000-0005-0000-0000-000081510000}"/>
    <cellStyle name="Normal 2 3 3 2 2 3 4 3 3" xfId="23258" xr:uid="{00000000-0005-0000-0000-000082510000}"/>
    <cellStyle name="Normal 2 3 3 2 2 3 4 4" xfId="9809" xr:uid="{00000000-0005-0000-0000-000083510000}"/>
    <cellStyle name="Normal 2 3 3 2 2 3 4 4 2" xfId="26105" xr:uid="{00000000-0005-0000-0000-000084510000}"/>
    <cellStyle name="Normal 2 3 3 2 2 3 4 5" xfId="17959" xr:uid="{00000000-0005-0000-0000-000085510000}"/>
    <cellStyle name="Normal 2 3 3 2 2 3 5" xfId="3063" xr:uid="{00000000-0005-0000-0000-000086510000}"/>
    <cellStyle name="Normal 2 3 3 2 2 3 5 2" xfId="11209" xr:uid="{00000000-0005-0000-0000-000087510000}"/>
    <cellStyle name="Normal 2 3 3 2 2 3 5 2 2" xfId="27505" xr:uid="{00000000-0005-0000-0000-000088510000}"/>
    <cellStyle name="Normal 2 3 3 2 2 3 5 3" xfId="19359" xr:uid="{00000000-0005-0000-0000-000089510000}"/>
    <cellStyle name="Normal 2 3 3 2 2 3 6" xfId="5552" xr:uid="{00000000-0005-0000-0000-00008A510000}"/>
    <cellStyle name="Normal 2 3 3 2 2 3 6 2" xfId="13698" xr:uid="{00000000-0005-0000-0000-00008B510000}"/>
    <cellStyle name="Normal 2 3 3 2 2 3 6 2 2" xfId="29994" xr:uid="{00000000-0005-0000-0000-00008C510000}"/>
    <cellStyle name="Normal 2 3 3 2 2 3 6 3" xfId="21848" xr:uid="{00000000-0005-0000-0000-00008D510000}"/>
    <cellStyle name="Normal 2 3 3 2 2 3 7" xfId="8399" xr:uid="{00000000-0005-0000-0000-00008E510000}"/>
    <cellStyle name="Normal 2 3 3 2 2 3 7 2" xfId="24695" xr:uid="{00000000-0005-0000-0000-00008F510000}"/>
    <cellStyle name="Normal 2 3 3 2 2 3 8" xfId="16549" xr:uid="{00000000-0005-0000-0000-000090510000}"/>
    <cellStyle name="Normal 2 3 3 2 2 4" xfId="341" xr:uid="{00000000-0005-0000-0000-000091510000}"/>
    <cellStyle name="Normal 2 3 3 2 2 4 2" xfId="685" xr:uid="{00000000-0005-0000-0000-000092510000}"/>
    <cellStyle name="Normal 2 3 3 2 2 4 2 2" xfId="1391" xr:uid="{00000000-0005-0000-0000-000093510000}"/>
    <cellStyle name="Normal 2 3 3 2 2 4 2 2 2" xfId="2801" xr:uid="{00000000-0005-0000-0000-000094510000}"/>
    <cellStyle name="Normal 2 3 3 2 2 4 2 2 2 2" xfId="5260" xr:uid="{00000000-0005-0000-0000-000095510000}"/>
    <cellStyle name="Normal 2 3 3 2 2 4 2 2 2 2 2" xfId="13406" xr:uid="{00000000-0005-0000-0000-000096510000}"/>
    <cellStyle name="Normal 2 3 3 2 2 4 2 2 2 2 2 2" xfId="29702" xr:uid="{00000000-0005-0000-0000-000097510000}"/>
    <cellStyle name="Normal 2 3 3 2 2 4 2 2 2 2 3" xfId="21556" xr:uid="{00000000-0005-0000-0000-000098510000}"/>
    <cellStyle name="Normal 2 3 3 2 2 4 2 2 2 3" xfId="8100" xr:uid="{00000000-0005-0000-0000-000099510000}"/>
    <cellStyle name="Normal 2 3 3 2 2 4 2 2 2 3 2" xfId="16246" xr:uid="{00000000-0005-0000-0000-00009A510000}"/>
    <cellStyle name="Normal 2 3 3 2 2 4 2 2 2 3 2 2" xfId="32542" xr:uid="{00000000-0005-0000-0000-00009B510000}"/>
    <cellStyle name="Normal 2 3 3 2 2 4 2 2 2 3 3" xfId="24396" xr:uid="{00000000-0005-0000-0000-00009C510000}"/>
    <cellStyle name="Normal 2 3 3 2 2 4 2 2 2 4" xfId="10947" xr:uid="{00000000-0005-0000-0000-00009D510000}"/>
    <cellStyle name="Normal 2 3 3 2 2 4 2 2 2 4 2" xfId="27243" xr:uid="{00000000-0005-0000-0000-00009E510000}"/>
    <cellStyle name="Normal 2 3 3 2 2 4 2 2 2 5" xfId="19097" xr:uid="{00000000-0005-0000-0000-00009F510000}"/>
    <cellStyle name="Normal 2 3 3 2 2 4 2 2 3" xfId="4042" xr:uid="{00000000-0005-0000-0000-0000A0510000}"/>
    <cellStyle name="Normal 2 3 3 2 2 4 2 2 3 2" xfId="12188" xr:uid="{00000000-0005-0000-0000-0000A1510000}"/>
    <cellStyle name="Normal 2 3 3 2 2 4 2 2 3 2 2" xfId="28484" xr:uid="{00000000-0005-0000-0000-0000A2510000}"/>
    <cellStyle name="Normal 2 3 3 2 2 4 2 2 3 3" xfId="20338" xr:uid="{00000000-0005-0000-0000-0000A3510000}"/>
    <cellStyle name="Normal 2 3 3 2 2 4 2 2 4" xfId="6690" xr:uid="{00000000-0005-0000-0000-0000A4510000}"/>
    <cellStyle name="Normal 2 3 3 2 2 4 2 2 4 2" xfId="14836" xr:uid="{00000000-0005-0000-0000-0000A5510000}"/>
    <cellStyle name="Normal 2 3 3 2 2 4 2 2 4 2 2" xfId="31132" xr:uid="{00000000-0005-0000-0000-0000A6510000}"/>
    <cellStyle name="Normal 2 3 3 2 2 4 2 2 4 3" xfId="22986" xr:uid="{00000000-0005-0000-0000-0000A7510000}"/>
    <cellStyle name="Normal 2 3 3 2 2 4 2 2 5" xfId="9537" xr:uid="{00000000-0005-0000-0000-0000A8510000}"/>
    <cellStyle name="Normal 2 3 3 2 2 4 2 2 5 2" xfId="25833" xr:uid="{00000000-0005-0000-0000-0000A9510000}"/>
    <cellStyle name="Normal 2 3 3 2 2 4 2 2 6" xfId="17687" xr:uid="{00000000-0005-0000-0000-0000AA510000}"/>
    <cellStyle name="Normal 2 3 3 2 2 4 2 3" xfId="2096" xr:uid="{00000000-0005-0000-0000-0000AB510000}"/>
    <cellStyle name="Normal 2 3 3 2 2 4 2 3 2" xfId="4651" xr:uid="{00000000-0005-0000-0000-0000AC510000}"/>
    <cellStyle name="Normal 2 3 3 2 2 4 2 3 2 2" xfId="12797" xr:uid="{00000000-0005-0000-0000-0000AD510000}"/>
    <cellStyle name="Normal 2 3 3 2 2 4 2 3 2 2 2" xfId="29093" xr:uid="{00000000-0005-0000-0000-0000AE510000}"/>
    <cellStyle name="Normal 2 3 3 2 2 4 2 3 2 3" xfId="20947" xr:uid="{00000000-0005-0000-0000-0000AF510000}"/>
    <cellStyle name="Normal 2 3 3 2 2 4 2 3 3" xfId="7395" xr:uid="{00000000-0005-0000-0000-0000B0510000}"/>
    <cellStyle name="Normal 2 3 3 2 2 4 2 3 3 2" xfId="15541" xr:uid="{00000000-0005-0000-0000-0000B1510000}"/>
    <cellStyle name="Normal 2 3 3 2 2 4 2 3 3 2 2" xfId="31837" xr:uid="{00000000-0005-0000-0000-0000B2510000}"/>
    <cellStyle name="Normal 2 3 3 2 2 4 2 3 3 3" xfId="23691" xr:uid="{00000000-0005-0000-0000-0000B3510000}"/>
    <cellStyle name="Normal 2 3 3 2 2 4 2 3 4" xfId="10242" xr:uid="{00000000-0005-0000-0000-0000B4510000}"/>
    <cellStyle name="Normal 2 3 3 2 2 4 2 3 4 2" xfId="26538" xr:uid="{00000000-0005-0000-0000-0000B5510000}"/>
    <cellStyle name="Normal 2 3 3 2 2 4 2 3 5" xfId="18392" xr:uid="{00000000-0005-0000-0000-0000B6510000}"/>
    <cellStyle name="Normal 2 3 3 2 2 4 2 4" xfId="3433" xr:uid="{00000000-0005-0000-0000-0000B7510000}"/>
    <cellStyle name="Normal 2 3 3 2 2 4 2 4 2" xfId="11579" xr:uid="{00000000-0005-0000-0000-0000B8510000}"/>
    <cellStyle name="Normal 2 3 3 2 2 4 2 4 2 2" xfId="27875" xr:uid="{00000000-0005-0000-0000-0000B9510000}"/>
    <cellStyle name="Normal 2 3 3 2 2 4 2 4 3" xfId="19729" xr:uid="{00000000-0005-0000-0000-0000BA510000}"/>
    <cellStyle name="Normal 2 3 3 2 2 4 2 5" xfId="5985" xr:uid="{00000000-0005-0000-0000-0000BB510000}"/>
    <cellStyle name="Normal 2 3 3 2 2 4 2 5 2" xfId="14131" xr:uid="{00000000-0005-0000-0000-0000BC510000}"/>
    <cellStyle name="Normal 2 3 3 2 2 4 2 5 2 2" xfId="30427" xr:uid="{00000000-0005-0000-0000-0000BD510000}"/>
    <cellStyle name="Normal 2 3 3 2 2 4 2 5 3" xfId="22281" xr:uid="{00000000-0005-0000-0000-0000BE510000}"/>
    <cellStyle name="Normal 2 3 3 2 2 4 2 6" xfId="8832" xr:uid="{00000000-0005-0000-0000-0000BF510000}"/>
    <cellStyle name="Normal 2 3 3 2 2 4 2 6 2" xfId="25128" xr:uid="{00000000-0005-0000-0000-0000C0510000}"/>
    <cellStyle name="Normal 2 3 3 2 2 4 2 7" xfId="16982" xr:uid="{00000000-0005-0000-0000-0000C1510000}"/>
    <cellStyle name="Normal 2 3 3 2 2 4 3" xfId="1047" xr:uid="{00000000-0005-0000-0000-0000C2510000}"/>
    <cellStyle name="Normal 2 3 3 2 2 4 3 2" xfId="2457" xr:uid="{00000000-0005-0000-0000-0000C3510000}"/>
    <cellStyle name="Normal 2 3 3 2 2 4 3 2 2" xfId="4964" xr:uid="{00000000-0005-0000-0000-0000C4510000}"/>
    <cellStyle name="Normal 2 3 3 2 2 4 3 2 2 2" xfId="13110" xr:uid="{00000000-0005-0000-0000-0000C5510000}"/>
    <cellStyle name="Normal 2 3 3 2 2 4 3 2 2 2 2" xfId="29406" xr:uid="{00000000-0005-0000-0000-0000C6510000}"/>
    <cellStyle name="Normal 2 3 3 2 2 4 3 2 2 3" xfId="21260" xr:uid="{00000000-0005-0000-0000-0000C7510000}"/>
    <cellStyle name="Normal 2 3 3 2 2 4 3 2 3" xfId="7756" xr:uid="{00000000-0005-0000-0000-0000C8510000}"/>
    <cellStyle name="Normal 2 3 3 2 2 4 3 2 3 2" xfId="15902" xr:uid="{00000000-0005-0000-0000-0000C9510000}"/>
    <cellStyle name="Normal 2 3 3 2 2 4 3 2 3 2 2" xfId="32198" xr:uid="{00000000-0005-0000-0000-0000CA510000}"/>
    <cellStyle name="Normal 2 3 3 2 2 4 3 2 3 3" xfId="24052" xr:uid="{00000000-0005-0000-0000-0000CB510000}"/>
    <cellStyle name="Normal 2 3 3 2 2 4 3 2 4" xfId="10603" xr:uid="{00000000-0005-0000-0000-0000CC510000}"/>
    <cellStyle name="Normal 2 3 3 2 2 4 3 2 4 2" xfId="26899" xr:uid="{00000000-0005-0000-0000-0000CD510000}"/>
    <cellStyle name="Normal 2 3 3 2 2 4 3 2 5" xfId="18753" xr:uid="{00000000-0005-0000-0000-0000CE510000}"/>
    <cellStyle name="Normal 2 3 3 2 2 4 3 3" xfId="3746" xr:uid="{00000000-0005-0000-0000-0000CF510000}"/>
    <cellStyle name="Normal 2 3 3 2 2 4 3 3 2" xfId="11892" xr:uid="{00000000-0005-0000-0000-0000D0510000}"/>
    <cellStyle name="Normal 2 3 3 2 2 4 3 3 2 2" xfId="28188" xr:uid="{00000000-0005-0000-0000-0000D1510000}"/>
    <cellStyle name="Normal 2 3 3 2 2 4 3 3 3" xfId="20042" xr:uid="{00000000-0005-0000-0000-0000D2510000}"/>
    <cellStyle name="Normal 2 3 3 2 2 4 3 4" xfId="6346" xr:uid="{00000000-0005-0000-0000-0000D3510000}"/>
    <cellStyle name="Normal 2 3 3 2 2 4 3 4 2" xfId="14492" xr:uid="{00000000-0005-0000-0000-0000D4510000}"/>
    <cellStyle name="Normal 2 3 3 2 2 4 3 4 2 2" xfId="30788" xr:uid="{00000000-0005-0000-0000-0000D5510000}"/>
    <cellStyle name="Normal 2 3 3 2 2 4 3 4 3" xfId="22642" xr:uid="{00000000-0005-0000-0000-0000D6510000}"/>
    <cellStyle name="Normal 2 3 3 2 2 4 3 5" xfId="9193" xr:uid="{00000000-0005-0000-0000-0000D7510000}"/>
    <cellStyle name="Normal 2 3 3 2 2 4 3 5 2" xfId="25489" xr:uid="{00000000-0005-0000-0000-0000D8510000}"/>
    <cellStyle name="Normal 2 3 3 2 2 4 3 6" xfId="17343" xr:uid="{00000000-0005-0000-0000-0000D9510000}"/>
    <cellStyle name="Normal 2 3 3 2 2 4 4" xfId="1752" xr:uid="{00000000-0005-0000-0000-0000DA510000}"/>
    <cellStyle name="Normal 2 3 3 2 2 4 4 2" xfId="4355" xr:uid="{00000000-0005-0000-0000-0000DB510000}"/>
    <cellStyle name="Normal 2 3 3 2 2 4 4 2 2" xfId="12501" xr:uid="{00000000-0005-0000-0000-0000DC510000}"/>
    <cellStyle name="Normal 2 3 3 2 2 4 4 2 2 2" xfId="28797" xr:uid="{00000000-0005-0000-0000-0000DD510000}"/>
    <cellStyle name="Normal 2 3 3 2 2 4 4 2 3" xfId="20651" xr:uid="{00000000-0005-0000-0000-0000DE510000}"/>
    <cellStyle name="Normal 2 3 3 2 2 4 4 3" xfId="7051" xr:uid="{00000000-0005-0000-0000-0000DF510000}"/>
    <cellStyle name="Normal 2 3 3 2 2 4 4 3 2" xfId="15197" xr:uid="{00000000-0005-0000-0000-0000E0510000}"/>
    <cellStyle name="Normal 2 3 3 2 2 4 4 3 2 2" xfId="31493" xr:uid="{00000000-0005-0000-0000-0000E1510000}"/>
    <cellStyle name="Normal 2 3 3 2 2 4 4 3 3" xfId="23347" xr:uid="{00000000-0005-0000-0000-0000E2510000}"/>
    <cellStyle name="Normal 2 3 3 2 2 4 4 4" xfId="9898" xr:uid="{00000000-0005-0000-0000-0000E3510000}"/>
    <cellStyle name="Normal 2 3 3 2 2 4 4 4 2" xfId="26194" xr:uid="{00000000-0005-0000-0000-0000E4510000}"/>
    <cellStyle name="Normal 2 3 3 2 2 4 4 5" xfId="18048" xr:uid="{00000000-0005-0000-0000-0000E5510000}"/>
    <cellStyle name="Normal 2 3 3 2 2 4 5" xfId="3137" xr:uid="{00000000-0005-0000-0000-0000E6510000}"/>
    <cellStyle name="Normal 2 3 3 2 2 4 5 2" xfId="11283" xr:uid="{00000000-0005-0000-0000-0000E7510000}"/>
    <cellStyle name="Normal 2 3 3 2 2 4 5 2 2" xfId="27579" xr:uid="{00000000-0005-0000-0000-0000E8510000}"/>
    <cellStyle name="Normal 2 3 3 2 2 4 5 3" xfId="19433" xr:uid="{00000000-0005-0000-0000-0000E9510000}"/>
    <cellStyle name="Normal 2 3 3 2 2 4 6" xfId="5641" xr:uid="{00000000-0005-0000-0000-0000EA510000}"/>
    <cellStyle name="Normal 2 3 3 2 2 4 6 2" xfId="13787" xr:uid="{00000000-0005-0000-0000-0000EB510000}"/>
    <cellStyle name="Normal 2 3 3 2 2 4 6 2 2" xfId="30083" xr:uid="{00000000-0005-0000-0000-0000EC510000}"/>
    <cellStyle name="Normal 2 3 3 2 2 4 6 3" xfId="21937" xr:uid="{00000000-0005-0000-0000-0000ED510000}"/>
    <cellStyle name="Normal 2 3 3 2 2 4 7" xfId="8488" xr:uid="{00000000-0005-0000-0000-0000EE510000}"/>
    <cellStyle name="Normal 2 3 3 2 2 4 7 2" xfId="24784" xr:uid="{00000000-0005-0000-0000-0000EF510000}"/>
    <cellStyle name="Normal 2 3 3 2 2 4 8" xfId="16638" xr:uid="{00000000-0005-0000-0000-0000F0510000}"/>
    <cellStyle name="Normal 2 3 3 2 2 5" xfId="431" xr:uid="{00000000-0005-0000-0000-0000F1510000}"/>
    <cellStyle name="Normal 2 3 3 2 2 5 2" xfId="1137" xr:uid="{00000000-0005-0000-0000-0000F2510000}"/>
    <cellStyle name="Normal 2 3 3 2 2 5 2 2" xfId="2547" xr:uid="{00000000-0005-0000-0000-0000F3510000}"/>
    <cellStyle name="Normal 2 3 3 2 2 5 2 2 2" xfId="5038" xr:uid="{00000000-0005-0000-0000-0000F4510000}"/>
    <cellStyle name="Normal 2 3 3 2 2 5 2 2 2 2" xfId="13184" xr:uid="{00000000-0005-0000-0000-0000F5510000}"/>
    <cellStyle name="Normal 2 3 3 2 2 5 2 2 2 2 2" xfId="29480" xr:uid="{00000000-0005-0000-0000-0000F6510000}"/>
    <cellStyle name="Normal 2 3 3 2 2 5 2 2 2 3" xfId="21334" xr:uid="{00000000-0005-0000-0000-0000F7510000}"/>
    <cellStyle name="Normal 2 3 3 2 2 5 2 2 3" xfId="7846" xr:uid="{00000000-0005-0000-0000-0000F8510000}"/>
    <cellStyle name="Normal 2 3 3 2 2 5 2 2 3 2" xfId="15992" xr:uid="{00000000-0005-0000-0000-0000F9510000}"/>
    <cellStyle name="Normal 2 3 3 2 2 5 2 2 3 2 2" xfId="32288" xr:uid="{00000000-0005-0000-0000-0000FA510000}"/>
    <cellStyle name="Normal 2 3 3 2 2 5 2 2 3 3" xfId="24142" xr:uid="{00000000-0005-0000-0000-0000FB510000}"/>
    <cellStyle name="Normal 2 3 3 2 2 5 2 2 4" xfId="10693" xr:uid="{00000000-0005-0000-0000-0000FC510000}"/>
    <cellStyle name="Normal 2 3 3 2 2 5 2 2 4 2" xfId="26989" xr:uid="{00000000-0005-0000-0000-0000FD510000}"/>
    <cellStyle name="Normal 2 3 3 2 2 5 2 2 5" xfId="18843" xr:uid="{00000000-0005-0000-0000-0000FE510000}"/>
    <cellStyle name="Normal 2 3 3 2 2 5 2 3" xfId="3820" xr:uid="{00000000-0005-0000-0000-0000FF510000}"/>
    <cellStyle name="Normal 2 3 3 2 2 5 2 3 2" xfId="11966" xr:uid="{00000000-0005-0000-0000-000000520000}"/>
    <cellStyle name="Normal 2 3 3 2 2 5 2 3 2 2" xfId="28262" xr:uid="{00000000-0005-0000-0000-000001520000}"/>
    <cellStyle name="Normal 2 3 3 2 2 5 2 3 3" xfId="20116" xr:uid="{00000000-0005-0000-0000-000002520000}"/>
    <cellStyle name="Normal 2 3 3 2 2 5 2 4" xfId="6436" xr:uid="{00000000-0005-0000-0000-000003520000}"/>
    <cellStyle name="Normal 2 3 3 2 2 5 2 4 2" xfId="14582" xr:uid="{00000000-0005-0000-0000-000004520000}"/>
    <cellStyle name="Normal 2 3 3 2 2 5 2 4 2 2" xfId="30878" xr:uid="{00000000-0005-0000-0000-000005520000}"/>
    <cellStyle name="Normal 2 3 3 2 2 5 2 4 3" xfId="22732" xr:uid="{00000000-0005-0000-0000-000006520000}"/>
    <cellStyle name="Normal 2 3 3 2 2 5 2 5" xfId="9283" xr:uid="{00000000-0005-0000-0000-000007520000}"/>
    <cellStyle name="Normal 2 3 3 2 2 5 2 5 2" xfId="25579" xr:uid="{00000000-0005-0000-0000-000008520000}"/>
    <cellStyle name="Normal 2 3 3 2 2 5 2 6" xfId="17433" xr:uid="{00000000-0005-0000-0000-000009520000}"/>
    <cellStyle name="Normal 2 3 3 2 2 5 3" xfId="1842" xr:uid="{00000000-0005-0000-0000-00000A520000}"/>
    <cellStyle name="Normal 2 3 3 2 2 5 3 2" xfId="4429" xr:uid="{00000000-0005-0000-0000-00000B520000}"/>
    <cellStyle name="Normal 2 3 3 2 2 5 3 2 2" xfId="12575" xr:uid="{00000000-0005-0000-0000-00000C520000}"/>
    <cellStyle name="Normal 2 3 3 2 2 5 3 2 2 2" xfId="28871" xr:uid="{00000000-0005-0000-0000-00000D520000}"/>
    <cellStyle name="Normal 2 3 3 2 2 5 3 2 3" xfId="20725" xr:uid="{00000000-0005-0000-0000-00000E520000}"/>
    <cellStyle name="Normal 2 3 3 2 2 5 3 3" xfId="7141" xr:uid="{00000000-0005-0000-0000-00000F520000}"/>
    <cellStyle name="Normal 2 3 3 2 2 5 3 3 2" xfId="15287" xr:uid="{00000000-0005-0000-0000-000010520000}"/>
    <cellStyle name="Normal 2 3 3 2 2 5 3 3 2 2" xfId="31583" xr:uid="{00000000-0005-0000-0000-000011520000}"/>
    <cellStyle name="Normal 2 3 3 2 2 5 3 3 3" xfId="23437" xr:uid="{00000000-0005-0000-0000-000012520000}"/>
    <cellStyle name="Normal 2 3 3 2 2 5 3 4" xfId="9988" xr:uid="{00000000-0005-0000-0000-000013520000}"/>
    <cellStyle name="Normal 2 3 3 2 2 5 3 4 2" xfId="26284" xr:uid="{00000000-0005-0000-0000-000014520000}"/>
    <cellStyle name="Normal 2 3 3 2 2 5 3 5" xfId="18138" xr:uid="{00000000-0005-0000-0000-000015520000}"/>
    <cellStyle name="Normal 2 3 3 2 2 5 4" xfId="3211" xr:uid="{00000000-0005-0000-0000-000016520000}"/>
    <cellStyle name="Normal 2 3 3 2 2 5 4 2" xfId="11357" xr:uid="{00000000-0005-0000-0000-000017520000}"/>
    <cellStyle name="Normal 2 3 3 2 2 5 4 2 2" xfId="27653" xr:uid="{00000000-0005-0000-0000-000018520000}"/>
    <cellStyle name="Normal 2 3 3 2 2 5 4 3" xfId="19507" xr:uid="{00000000-0005-0000-0000-000019520000}"/>
    <cellStyle name="Normal 2 3 3 2 2 5 5" xfId="5731" xr:uid="{00000000-0005-0000-0000-00001A520000}"/>
    <cellStyle name="Normal 2 3 3 2 2 5 5 2" xfId="13877" xr:uid="{00000000-0005-0000-0000-00001B520000}"/>
    <cellStyle name="Normal 2 3 3 2 2 5 5 2 2" xfId="30173" xr:uid="{00000000-0005-0000-0000-00001C520000}"/>
    <cellStyle name="Normal 2 3 3 2 2 5 5 3" xfId="22027" xr:uid="{00000000-0005-0000-0000-00001D520000}"/>
    <cellStyle name="Normal 2 3 3 2 2 5 6" xfId="8578" xr:uid="{00000000-0005-0000-0000-00001E520000}"/>
    <cellStyle name="Normal 2 3 3 2 2 5 6 2" xfId="24874" xr:uid="{00000000-0005-0000-0000-00001F520000}"/>
    <cellStyle name="Normal 2 3 3 2 2 5 7" xfId="16728" xr:uid="{00000000-0005-0000-0000-000020520000}"/>
    <cellStyle name="Normal 2 3 3 2 2 6" xfId="793" xr:uid="{00000000-0005-0000-0000-000021520000}"/>
    <cellStyle name="Normal 2 3 3 2 2 6 2" xfId="2203" xr:uid="{00000000-0005-0000-0000-000022520000}"/>
    <cellStyle name="Normal 2 3 3 2 2 6 2 2" xfId="4742" xr:uid="{00000000-0005-0000-0000-000023520000}"/>
    <cellStyle name="Normal 2 3 3 2 2 6 2 2 2" xfId="12888" xr:uid="{00000000-0005-0000-0000-000024520000}"/>
    <cellStyle name="Normal 2 3 3 2 2 6 2 2 2 2" xfId="29184" xr:uid="{00000000-0005-0000-0000-000025520000}"/>
    <cellStyle name="Normal 2 3 3 2 2 6 2 2 3" xfId="21038" xr:uid="{00000000-0005-0000-0000-000026520000}"/>
    <cellStyle name="Normal 2 3 3 2 2 6 2 3" xfId="7502" xr:uid="{00000000-0005-0000-0000-000027520000}"/>
    <cellStyle name="Normal 2 3 3 2 2 6 2 3 2" xfId="15648" xr:uid="{00000000-0005-0000-0000-000028520000}"/>
    <cellStyle name="Normal 2 3 3 2 2 6 2 3 2 2" xfId="31944" xr:uid="{00000000-0005-0000-0000-000029520000}"/>
    <cellStyle name="Normal 2 3 3 2 2 6 2 3 3" xfId="23798" xr:uid="{00000000-0005-0000-0000-00002A520000}"/>
    <cellStyle name="Normal 2 3 3 2 2 6 2 4" xfId="10349" xr:uid="{00000000-0005-0000-0000-00002B520000}"/>
    <cellStyle name="Normal 2 3 3 2 2 6 2 4 2" xfId="26645" xr:uid="{00000000-0005-0000-0000-00002C520000}"/>
    <cellStyle name="Normal 2 3 3 2 2 6 2 5" xfId="18499" xr:uid="{00000000-0005-0000-0000-00002D520000}"/>
    <cellStyle name="Normal 2 3 3 2 2 6 3" xfId="3524" xr:uid="{00000000-0005-0000-0000-00002E520000}"/>
    <cellStyle name="Normal 2 3 3 2 2 6 3 2" xfId="11670" xr:uid="{00000000-0005-0000-0000-00002F520000}"/>
    <cellStyle name="Normal 2 3 3 2 2 6 3 2 2" xfId="27966" xr:uid="{00000000-0005-0000-0000-000030520000}"/>
    <cellStyle name="Normal 2 3 3 2 2 6 3 3" xfId="19820" xr:uid="{00000000-0005-0000-0000-000031520000}"/>
    <cellStyle name="Normal 2 3 3 2 2 6 4" xfId="6092" xr:uid="{00000000-0005-0000-0000-000032520000}"/>
    <cellStyle name="Normal 2 3 3 2 2 6 4 2" xfId="14238" xr:uid="{00000000-0005-0000-0000-000033520000}"/>
    <cellStyle name="Normal 2 3 3 2 2 6 4 2 2" xfId="30534" xr:uid="{00000000-0005-0000-0000-000034520000}"/>
    <cellStyle name="Normal 2 3 3 2 2 6 4 3" xfId="22388" xr:uid="{00000000-0005-0000-0000-000035520000}"/>
    <cellStyle name="Normal 2 3 3 2 2 6 5" xfId="8939" xr:uid="{00000000-0005-0000-0000-000036520000}"/>
    <cellStyle name="Normal 2 3 3 2 2 6 5 2" xfId="25235" xr:uid="{00000000-0005-0000-0000-000037520000}"/>
    <cellStyle name="Normal 2 3 3 2 2 6 6" xfId="17089" xr:uid="{00000000-0005-0000-0000-000038520000}"/>
    <cellStyle name="Normal 2 3 3 2 2 7" xfId="1498" xr:uid="{00000000-0005-0000-0000-000039520000}"/>
    <cellStyle name="Normal 2 3 3 2 2 7 2" xfId="4133" xr:uid="{00000000-0005-0000-0000-00003A520000}"/>
    <cellStyle name="Normal 2 3 3 2 2 7 2 2" xfId="12279" xr:uid="{00000000-0005-0000-0000-00003B520000}"/>
    <cellStyle name="Normal 2 3 3 2 2 7 2 2 2" xfId="28575" xr:uid="{00000000-0005-0000-0000-00003C520000}"/>
    <cellStyle name="Normal 2 3 3 2 2 7 2 3" xfId="20429" xr:uid="{00000000-0005-0000-0000-00003D520000}"/>
    <cellStyle name="Normal 2 3 3 2 2 7 3" xfId="6797" xr:uid="{00000000-0005-0000-0000-00003E520000}"/>
    <cellStyle name="Normal 2 3 3 2 2 7 3 2" xfId="14943" xr:uid="{00000000-0005-0000-0000-00003F520000}"/>
    <cellStyle name="Normal 2 3 3 2 2 7 3 2 2" xfId="31239" xr:uid="{00000000-0005-0000-0000-000040520000}"/>
    <cellStyle name="Normal 2 3 3 2 2 7 3 3" xfId="23093" xr:uid="{00000000-0005-0000-0000-000041520000}"/>
    <cellStyle name="Normal 2 3 3 2 2 7 4" xfId="9644" xr:uid="{00000000-0005-0000-0000-000042520000}"/>
    <cellStyle name="Normal 2 3 3 2 2 7 4 2" xfId="25940" xr:uid="{00000000-0005-0000-0000-000043520000}"/>
    <cellStyle name="Normal 2 3 3 2 2 7 5" xfId="17794" xr:uid="{00000000-0005-0000-0000-000044520000}"/>
    <cellStyle name="Normal 2 3 3 2 2 8" xfId="2915" xr:uid="{00000000-0005-0000-0000-000045520000}"/>
    <cellStyle name="Normal 2 3 3 2 2 8 2" xfId="11061" xr:uid="{00000000-0005-0000-0000-000046520000}"/>
    <cellStyle name="Normal 2 3 3 2 2 8 2 2" xfId="27357" xr:uid="{00000000-0005-0000-0000-000047520000}"/>
    <cellStyle name="Normal 2 3 3 2 2 8 3" xfId="19211" xr:uid="{00000000-0005-0000-0000-000048520000}"/>
    <cellStyle name="Normal 2 3 3 2 2 9" xfId="5387" xr:uid="{00000000-0005-0000-0000-000049520000}"/>
    <cellStyle name="Normal 2 3 3 2 2 9 2" xfId="13533" xr:uid="{00000000-0005-0000-0000-00004A520000}"/>
    <cellStyle name="Normal 2 3 3 2 2 9 2 2" xfId="29829" xr:uid="{00000000-0005-0000-0000-00004B520000}"/>
    <cellStyle name="Normal 2 3 3 2 2 9 3" xfId="21683" xr:uid="{00000000-0005-0000-0000-00004C520000}"/>
    <cellStyle name="Normal 2 3 3 2 3" xfId="133" xr:uid="{00000000-0005-0000-0000-00004D520000}"/>
    <cellStyle name="Normal 2 3 3 2 3 2" xfId="477" xr:uid="{00000000-0005-0000-0000-00004E520000}"/>
    <cellStyle name="Normal 2 3 3 2 3 2 2" xfId="1183" xr:uid="{00000000-0005-0000-0000-00004F520000}"/>
    <cellStyle name="Normal 2 3 3 2 3 2 2 2" xfId="2593" xr:uid="{00000000-0005-0000-0000-000050520000}"/>
    <cellStyle name="Normal 2 3 3 2 3 2 2 2 2" xfId="5076" xr:uid="{00000000-0005-0000-0000-000051520000}"/>
    <cellStyle name="Normal 2 3 3 2 3 2 2 2 2 2" xfId="13222" xr:uid="{00000000-0005-0000-0000-000052520000}"/>
    <cellStyle name="Normal 2 3 3 2 3 2 2 2 2 2 2" xfId="29518" xr:uid="{00000000-0005-0000-0000-000053520000}"/>
    <cellStyle name="Normal 2 3 3 2 3 2 2 2 2 3" xfId="21372" xr:uid="{00000000-0005-0000-0000-000054520000}"/>
    <cellStyle name="Normal 2 3 3 2 3 2 2 2 3" xfId="7892" xr:uid="{00000000-0005-0000-0000-000055520000}"/>
    <cellStyle name="Normal 2 3 3 2 3 2 2 2 3 2" xfId="16038" xr:uid="{00000000-0005-0000-0000-000056520000}"/>
    <cellStyle name="Normal 2 3 3 2 3 2 2 2 3 2 2" xfId="32334" xr:uid="{00000000-0005-0000-0000-000057520000}"/>
    <cellStyle name="Normal 2 3 3 2 3 2 2 2 3 3" xfId="24188" xr:uid="{00000000-0005-0000-0000-000058520000}"/>
    <cellStyle name="Normal 2 3 3 2 3 2 2 2 4" xfId="10739" xr:uid="{00000000-0005-0000-0000-000059520000}"/>
    <cellStyle name="Normal 2 3 3 2 3 2 2 2 4 2" xfId="27035" xr:uid="{00000000-0005-0000-0000-00005A520000}"/>
    <cellStyle name="Normal 2 3 3 2 3 2 2 2 5" xfId="18889" xr:uid="{00000000-0005-0000-0000-00005B520000}"/>
    <cellStyle name="Normal 2 3 3 2 3 2 2 3" xfId="3858" xr:uid="{00000000-0005-0000-0000-00005C520000}"/>
    <cellStyle name="Normal 2 3 3 2 3 2 2 3 2" xfId="12004" xr:uid="{00000000-0005-0000-0000-00005D520000}"/>
    <cellStyle name="Normal 2 3 3 2 3 2 2 3 2 2" xfId="28300" xr:uid="{00000000-0005-0000-0000-00005E520000}"/>
    <cellStyle name="Normal 2 3 3 2 3 2 2 3 3" xfId="20154" xr:uid="{00000000-0005-0000-0000-00005F520000}"/>
    <cellStyle name="Normal 2 3 3 2 3 2 2 4" xfId="6482" xr:uid="{00000000-0005-0000-0000-000060520000}"/>
    <cellStyle name="Normal 2 3 3 2 3 2 2 4 2" xfId="14628" xr:uid="{00000000-0005-0000-0000-000061520000}"/>
    <cellStyle name="Normal 2 3 3 2 3 2 2 4 2 2" xfId="30924" xr:uid="{00000000-0005-0000-0000-000062520000}"/>
    <cellStyle name="Normal 2 3 3 2 3 2 2 4 3" xfId="22778" xr:uid="{00000000-0005-0000-0000-000063520000}"/>
    <cellStyle name="Normal 2 3 3 2 3 2 2 5" xfId="9329" xr:uid="{00000000-0005-0000-0000-000064520000}"/>
    <cellStyle name="Normal 2 3 3 2 3 2 2 5 2" xfId="25625" xr:uid="{00000000-0005-0000-0000-000065520000}"/>
    <cellStyle name="Normal 2 3 3 2 3 2 2 6" xfId="17479" xr:uid="{00000000-0005-0000-0000-000066520000}"/>
    <cellStyle name="Normal 2 3 3 2 3 2 3" xfId="1888" xr:uid="{00000000-0005-0000-0000-000067520000}"/>
    <cellStyle name="Normal 2 3 3 2 3 2 3 2" xfId="4467" xr:uid="{00000000-0005-0000-0000-000068520000}"/>
    <cellStyle name="Normal 2 3 3 2 3 2 3 2 2" xfId="12613" xr:uid="{00000000-0005-0000-0000-000069520000}"/>
    <cellStyle name="Normal 2 3 3 2 3 2 3 2 2 2" xfId="28909" xr:uid="{00000000-0005-0000-0000-00006A520000}"/>
    <cellStyle name="Normal 2 3 3 2 3 2 3 2 3" xfId="20763" xr:uid="{00000000-0005-0000-0000-00006B520000}"/>
    <cellStyle name="Normal 2 3 3 2 3 2 3 3" xfId="7187" xr:uid="{00000000-0005-0000-0000-00006C520000}"/>
    <cellStyle name="Normal 2 3 3 2 3 2 3 3 2" xfId="15333" xr:uid="{00000000-0005-0000-0000-00006D520000}"/>
    <cellStyle name="Normal 2 3 3 2 3 2 3 3 2 2" xfId="31629" xr:uid="{00000000-0005-0000-0000-00006E520000}"/>
    <cellStyle name="Normal 2 3 3 2 3 2 3 3 3" xfId="23483" xr:uid="{00000000-0005-0000-0000-00006F520000}"/>
    <cellStyle name="Normal 2 3 3 2 3 2 3 4" xfId="10034" xr:uid="{00000000-0005-0000-0000-000070520000}"/>
    <cellStyle name="Normal 2 3 3 2 3 2 3 4 2" xfId="26330" xr:uid="{00000000-0005-0000-0000-000071520000}"/>
    <cellStyle name="Normal 2 3 3 2 3 2 3 5" xfId="18184" xr:uid="{00000000-0005-0000-0000-000072520000}"/>
    <cellStyle name="Normal 2 3 3 2 3 2 4" xfId="3249" xr:uid="{00000000-0005-0000-0000-000073520000}"/>
    <cellStyle name="Normal 2 3 3 2 3 2 4 2" xfId="11395" xr:uid="{00000000-0005-0000-0000-000074520000}"/>
    <cellStyle name="Normal 2 3 3 2 3 2 4 2 2" xfId="27691" xr:uid="{00000000-0005-0000-0000-000075520000}"/>
    <cellStyle name="Normal 2 3 3 2 3 2 4 3" xfId="19545" xr:uid="{00000000-0005-0000-0000-000076520000}"/>
    <cellStyle name="Normal 2 3 3 2 3 2 5" xfId="5777" xr:uid="{00000000-0005-0000-0000-000077520000}"/>
    <cellStyle name="Normal 2 3 3 2 3 2 5 2" xfId="13923" xr:uid="{00000000-0005-0000-0000-000078520000}"/>
    <cellStyle name="Normal 2 3 3 2 3 2 5 2 2" xfId="30219" xr:uid="{00000000-0005-0000-0000-000079520000}"/>
    <cellStyle name="Normal 2 3 3 2 3 2 5 3" xfId="22073" xr:uid="{00000000-0005-0000-0000-00007A520000}"/>
    <cellStyle name="Normal 2 3 3 2 3 2 6" xfId="8624" xr:uid="{00000000-0005-0000-0000-00007B520000}"/>
    <cellStyle name="Normal 2 3 3 2 3 2 6 2" xfId="24920" xr:uid="{00000000-0005-0000-0000-00007C520000}"/>
    <cellStyle name="Normal 2 3 3 2 3 2 7" xfId="16774" xr:uid="{00000000-0005-0000-0000-00007D520000}"/>
    <cellStyle name="Normal 2 3 3 2 3 3" xfId="839" xr:uid="{00000000-0005-0000-0000-00007E520000}"/>
    <cellStyle name="Normal 2 3 3 2 3 3 2" xfId="2249" xr:uid="{00000000-0005-0000-0000-00007F520000}"/>
    <cellStyle name="Normal 2 3 3 2 3 3 2 2" xfId="4780" xr:uid="{00000000-0005-0000-0000-000080520000}"/>
    <cellStyle name="Normal 2 3 3 2 3 3 2 2 2" xfId="12926" xr:uid="{00000000-0005-0000-0000-000081520000}"/>
    <cellStyle name="Normal 2 3 3 2 3 3 2 2 2 2" xfId="29222" xr:uid="{00000000-0005-0000-0000-000082520000}"/>
    <cellStyle name="Normal 2 3 3 2 3 3 2 2 3" xfId="21076" xr:uid="{00000000-0005-0000-0000-000083520000}"/>
    <cellStyle name="Normal 2 3 3 2 3 3 2 3" xfId="7548" xr:uid="{00000000-0005-0000-0000-000084520000}"/>
    <cellStyle name="Normal 2 3 3 2 3 3 2 3 2" xfId="15694" xr:uid="{00000000-0005-0000-0000-000085520000}"/>
    <cellStyle name="Normal 2 3 3 2 3 3 2 3 2 2" xfId="31990" xr:uid="{00000000-0005-0000-0000-000086520000}"/>
    <cellStyle name="Normal 2 3 3 2 3 3 2 3 3" xfId="23844" xr:uid="{00000000-0005-0000-0000-000087520000}"/>
    <cellStyle name="Normal 2 3 3 2 3 3 2 4" xfId="10395" xr:uid="{00000000-0005-0000-0000-000088520000}"/>
    <cellStyle name="Normal 2 3 3 2 3 3 2 4 2" xfId="26691" xr:uid="{00000000-0005-0000-0000-000089520000}"/>
    <cellStyle name="Normal 2 3 3 2 3 3 2 5" xfId="18545" xr:uid="{00000000-0005-0000-0000-00008A520000}"/>
    <cellStyle name="Normal 2 3 3 2 3 3 3" xfId="3562" xr:uid="{00000000-0005-0000-0000-00008B520000}"/>
    <cellStyle name="Normal 2 3 3 2 3 3 3 2" xfId="11708" xr:uid="{00000000-0005-0000-0000-00008C520000}"/>
    <cellStyle name="Normal 2 3 3 2 3 3 3 2 2" xfId="28004" xr:uid="{00000000-0005-0000-0000-00008D520000}"/>
    <cellStyle name="Normal 2 3 3 2 3 3 3 3" xfId="19858" xr:uid="{00000000-0005-0000-0000-00008E520000}"/>
    <cellStyle name="Normal 2 3 3 2 3 3 4" xfId="6138" xr:uid="{00000000-0005-0000-0000-00008F520000}"/>
    <cellStyle name="Normal 2 3 3 2 3 3 4 2" xfId="14284" xr:uid="{00000000-0005-0000-0000-000090520000}"/>
    <cellStyle name="Normal 2 3 3 2 3 3 4 2 2" xfId="30580" xr:uid="{00000000-0005-0000-0000-000091520000}"/>
    <cellStyle name="Normal 2 3 3 2 3 3 4 3" xfId="22434" xr:uid="{00000000-0005-0000-0000-000092520000}"/>
    <cellStyle name="Normal 2 3 3 2 3 3 5" xfId="8985" xr:uid="{00000000-0005-0000-0000-000093520000}"/>
    <cellStyle name="Normal 2 3 3 2 3 3 5 2" xfId="25281" xr:uid="{00000000-0005-0000-0000-000094520000}"/>
    <cellStyle name="Normal 2 3 3 2 3 3 6" xfId="17135" xr:uid="{00000000-0005-0000-0000-000095520000}"/>
    <cellStyle name="Normal 2 3 3 2 3 4" xfId="1544" xr:uid="{00000000-0005-0000-0000-000096520000}"/>
    <cellStyle name="Normal 2 3 3 2 3 4 2" xfId="4171" xr:uid="{00000000-0005-0000-0000-000097520000}"/>
    <cellStyle name="Normal 2 3 3 2 3 4 2 2" xfId="12317" xr:uid="{00000000-0005-0000-0000-000098520000}"/>
    <cellStyle name="Normal 2 3 3 2 3 4 2 2 2" xfId="28613" xr:uid="{00000000-0005-0000-0000-000099520000}"/>
    <cellStyle name="Normal 2 3 3 2 3 4 2 3" xfId="20467" xr:uid="{00000000-0005-0000-0000-00009A520000}"/>
    <cellStyle name="Normal 2 3 3 2 3 4 3" xfId="6843" xr:uid="{00000000-0005-0000-0000-00009B520000}"/>
    <cellStyle name="Normal 2 3 3 2 3 4 3 2" xfId="14989" xr:uid="{00000000-0005-0000-0000-00009C520000}"/>
    <cellStyle name="Normal 2 3 3 2 3 4 3 2 2" xfId="31285" xr:uid="{00000000-0005-0000-0000-00009D520000}"/>
    <cellStyle name="Normal 2 3 3 2 3 4 3 3" xfId="23139" xr:uid="{00000000-0005-0000-0000-00009E520000}"/>
    <cellStyle name="Normal 2 3 3 2 3 4 4" xfId="9690" xr:uid="{00000000-0005-0000-0000-00009F520000}"/>
    <cellStyle name="Normal 2 3 3 2 3 4 4 2" xfId="25986" xr:uid="{00000000-0005-0000-0000-0000A0520000}"/>
    <cellStyle name="Normal 2 3 3 2 3 4 5" xfId="17840" xr:uid="{00000000-0005-0000-0000-0000A1520000}"/>
    <cellStyle name="Normal 2 3 3 2 3 5" xfId="2953" xr:uid="{00000000-0005-0000-0000-0000A2520000}"/>
    <cellStyle name="Normal 2 3 3 2 3 5 2" xfId="11099" xr:uid="{00000000-0005-0000-0000-0000A3520000}"/>
    <cellStyle name="Normal 2 3 3 2 3 5 2 2" xfId="27395" xr:uid="{00000000-0005-0000-0000-0000A4520000}"/>
    <cellStyle name="Normal 2 3 3 2 3 5 3" xfId="19249" xr:uid="{00000000-0005-0000-0000-0000A5520000}"/>
    <cellStyle name="Normal 2 3 3 2 3 6" xfId="5433" xr:uid="{00000000-0005-0000-0000-0000A6520000}"/>
    <cellStyle name="Normal 2 3 3 2 3 6 2" xfId="13579" xr:uid="{00000000-0005-0000-0000-0000A7520000}"/>
    <cellStyle name="Normal 2 3 3 2 3 6 2 2" xfId="29875" xr:uid="{00000000-0005-0000-0000-0000A8520000}"/>
    <cellStyle name="Normal 2 3 3 2 3 6 3" xfId="21729" xr:uid="{00000000-0005-0000-0000-0000A9520000}"/>
    <cellStyle name="Normal 2 3 3 2 3 7" xfId="8280" xr:uid="{00000000-0005-0000-0000-0000AA520000}"/>
    <cellStyle name="Normal 2 3 3 2 3 7 2" xfId="24576" xr:uid="{00000000-0005-0000-0000-0000AB520000}"/>
    <cellStyle name="Normal 2 3 3 2 3 8" xfId="16430" xr:uid="{00000000-0005-0000-0000-0000AC520000}"/>
    <cellStyle name="Normal 2 3 3 2 4" xfId="216" xr:uid="{00000000-0005-0000-0000-0000AD520000}"/>
    <cellStyle name="Normal 2 3 3 2 4 2" xfId="560" xr:uid="{00000000-0005-0000-0000-0000AE520000}"/>
    <cellStyle name="Normal 2 3 3 2 4 2 2" xfId="1266" xr:uid="{00000000-0005-0000-0000-0000AF520000}"/>
    <cellStyle name="Normal 2 3 3 2 4 2 2 2" xfId="2676" xr:uid="{00000000-0005-0000-0000-0000B0520000}"/>
    <cellStyle name="Normal 2 3 3 2 4 2 2 2 2" xfId="5150" xr:uid="{00000000-0005-0000-0000-0000B1520000}"/>
    <cellStyle name="Normal 2 3 3 2 4 2 2 2 2 2" xfId="13296" xr:uid="{00000000-0005-0000-0000-0000B2520000}"/>
    <cellStyle name="Normal 2 3 3 2 4 2 2 2 2 2 2" xfId="29592" xr:uid="{00000000-0005-0000-0000-0000B3520000}"/>
    <cellStyle name="Normal 2 3 3 2 4 2 2 2 2 3" xfId="21446" xr:uid="{00000000-0005-0000-0000-0000B4520000}"/>
    <cellStyle name="Normal 2 3 3 2 4 2 2 2 3" xfId="7975" xr:uid="{00000000-0005-0000-0000-0000B5520000}"/>
    <cellStyle name="Normal 2 3 3 2 4 2 2 2 3 2" xfId="16121" xr:uid="{00000000-0005-0000-0000-0000B6520000}"/>
    <cellStyle name="Normal 2 3 3 2 4 2 2 2 3 2 2" xfId="32417" xr:uid="{00000000-0005-0000-0000-0000B7520000}"/>
    <cellStyle name="Normal 2 3 3 2 4 2 2 2 3 3" xfId="24271" xr:uid="{00000000-0005-0000-0000-0000B8520000}"/>
    <cellStyle name="Normal 2 3 3 2 4 2 2 2 4" xfId="10822" xr:uid="{00000000-0005-0000-0000-0000B9520000}"/>
    <cellStyle name="Normal 2 3 3 2 4 2 2 2 4 2" xfId="27118" xr:uid="{00000000-0005-0000-0000-0000BA520000}"/>
    <cellStyle name="Normal 2 3 3 2 4 2 2 2 5" xfId="18972" xr:uid="{00000000-0005-0000-0000-0000BB520000}"/>
    <cellStyle name="Normal 2 3 3 2 4 2 2 3" xfId="3932" xr:uid="{00000000-0005-0000-0000-0000BC520000}"/>
    <cellStyle name="Normal 2 3 3 2 4 2 2 3 2" xfId="12078" xr:uid="{00000000-0005-0000-0000-0000BD520000}"/>
    <cellStyle name="Normal 2 3 3 2 4 2 2 3 2 2" xfId="28374" xr:uid="{00000000-0005-0000-0000-0000BE520000}"/>
    <cellStyle name="Normal 2 3 3 2 4 2 2 3 3" xfId="20228" xr:uid="{00000000-0005-0000-0000-0000BF520000}"/>
    <cellStyle name="Normal 2 3 3 2 4 2 2 4" xfId="6565" xr:uid="{00000000-0005-0000-0000-0000C0520000}"/>
    <cellStyle name="Normal 2 3 3 2 4 2 2 4 2" xfId="14711" xr:uid="{00000000-0005-0000-0000-0000C1520000}"/>
    <cellStyle name="Normal 2 3 3 2 4 2 2 4 2 2" xfId="31007" xr:uid="{00000000-0005-0000-0000-0000C2520000}"/>
    <cellStyle name="Normal 2 3 3 2 4 2 2 4 3" xfId="22861" xr:uid="{00000000-0005-0000-0000-0000C3520000}"/>
    <cellStyle name="Normal 2 3 3 2 4 2 2 5" xfId="9412" xr:uid="{00000000-0005-0000-0000-0000C4520000}"/>
    <cellStyle name="Normal 2 3 3 2 4 2 2 5 2" xfId="25708" xr:uid="{00000000-0005-0000-0000-0000C5520000}"/>
    <cellStyle name="Normal 2 3 3 2 4 2 2 6" xfId="17562" xr:uid="{00000000-0005-0000-0000-0000C6520000}"/>
    <cellStyle name="Normal 2 3 3 2 4 2 3" xfId="1971" xr:uid="{00000000-0005-0000-0000-0000C7520000}"/>
    <cellStyle name="Normal 2 3 3 2 4 2 3 2" xfId="4541" xr:uid="{00000000-0005-0000-0000-0000C8520000}"/>
    <cellStyle name="Normal 2 3 3 2 4 2 3 2 2" xfId="12687" xr:uid="{00000000-0005-0000-0000-0000C9520000}"/>
    <cellStyle name="Normal 2 3 3 2 4 2 3 2 2 2" xfId="28983" xr:uid="{00000000-0005-0000-0000-0000CA520000}"/>
    <cellStyle name="Normal 2 3 3 2 4 2 3 2 3" xfId="20837" xr:uid="{00000000-0005-0000-0000-0000CB520000}"/>
    <cellStyle name="Normal 2 3 3 2 4 2 3 3" xfId="7270" xr:uid="{00000000-0005-0000-0000-0000CC520000}"/>
    <cellStyle name="Normal 2 3 3 2 4 2 3 3 2" xfId="15416" xr:uid="{00000000-0005-0000-0000-0000CD520000}"/>
    <cellStyle name="Normal 2 3 3 2 4 2 3 3 2 2" xfId="31712" xr:uid="{00000000-0005-0000-0000-0000CE520000}"/>
    <cellStyle name="Normal 2 3 3 2 4 2 3 3 3" xfId="23566" xr:uid="{00000000-0005-0000-0000-0000CF520000}"/>
    <cellStyle name="Normal 2 3 3 2 4 2 3 4" xfId="10117" xr:uid="{00000000-0005-0000-0000-0000D0520000}"/>
    <cellStyle name="Normal 2 3 3 2 4 2 3 4 2" xfId="26413" xr:uid="{00000000-0005-0000-0000-0000D1520000}"/>
    <cellStyle name="Normal 2 3 3 2 4 2 3 5" xfId="18267" xr:uid="{00000000-0005-0000-0000-0000D2520000}"/>
    <cellStyle name="Normal 2 3 3 2 4 2 4" xfId="3323" xr:uid="{00000000-0005-0000-0000-0000D3520000}"/>
    <cellStyle name="Normal 2 3 3 2 4 2 4 2" xfId="11469" xr:uid="{00000000-0005-0000-0000-0000D4520000}"/>
    <cellStyle name="Normal 2 3 3 2 4 2 4 2 2" xfId="27765" xr:uid="{00000000-0005-0000-0000-0000D5520000}"/>
    <cellStyle name="Normal 2 3 3 2 4 2 4 3" xfId="19619" xr:uid="{00000000-0005-0000-0000-0000D6520000}"/>
    <cellStyle name="Normal 2 3 3 2 4 2 5" xfId="5860" xr:uid="{00000000-0005-0000-0000-0000D7520000}"/>
    <cellStyle name="Normal 2 3 3 2 4 2 5 2" xfId="14006" xr:uid="{00000000-0005-0000-0000-0000D8520000}"/>
    <cellStyle name="Normal 2 3 3 2 4 2 5 2 2" xfId="30302" xr:uid="{00000000-0005-0000-0000-0000D9520000}"/>
    <cellStyle name="Normal 2 3 3 2 4 2 5 3" xfId="22156" xr:uid="{00000000-0005-0000-0000-0000DA520000}"/>
    <cellStyle name="Normal 2 3 3 2 4 2 6" xfId="8707" xr:uid="{00000000-0005-0000-0000-0000DB520000}"/>
    <cellStyle name="Normal 2 3 3 2 4 2 6 2" xfId="25003" xr:uid="{00000000-0005-0000-0000-0000DC520000}"/>
    <cellStyle name="Normal 2 3 3 2 4 2 7" xfId="16857" xr:uid="{00000000-0005-0000-0000-0000DD520000}"/>
    <cellStyle name="Normal 2 3 3 2 4 3" xfId="922" xr:uid="{00000000-0005-0000-0000-0000DE520000}"/>
    <cellStyle name="Normal 2 3 3 2 4 3 2" xfId="2332" xr:uid="{00000000-0005-0000-0000-0000DF520000}"/>
    <cellStyle name="Normal 2 3 3 2 4 3 2 2" xfId="4854" xr:uid="{00000000-0005-0000-0000-0000E0520000}"/>
    <cellStyle name="Normal 2 3 3 2 4 3 2 2 2" xfId="13000" xr:uid="{00000000-0005-0000-0000-0000E1520000}"/>
    <cellStyle name="Normal 2 3 3 2 4 3 2 2 2 2" xfId="29296" xr:uid="{00000000-0005-0000-0000-0000E2520000}"/>
    <cellStyle name="Normal 2 3 3 2 4 3 2 2 3" xfId="21150" xr:uid="{00000000-0005-0000-0000-0000E3520000}"/>
    <cellStyle name="Normal 2 3 3 2 4 3 2 3" xfId="7631" xr:uid="{00000000-0005-0000-0000-0000E4520000}"/>
    <cellStyle name="Normal 2 3 3 2 4 3 2 3 2" xfId="15777" xr:uid="{00000000-0005-0000-0000-0000E5520000}"/>
    <cellStyle name="Normal 2 3 3 2 4 3 2 3 2 2" xfId="32073" xr:uid="{00000000-0005-0000-0000-0000E6520000}"/>
    <cellStyle name="Normal 2 3 3 2 4 3 2 3 3" xfId="23927" xr:uid="{00000000-0005-0000-0000-0000E7520000}"/>
    <cellStyle name="Normal 2 3 3 2 4 3 2 4" xfId="10478" xr:uid="{00000000-0005-0000-0000-0000E8520000}"/>
    <cellStyle name="Normal 2 3 3 2 4 3 2 4 2" xfId="26774" xr:uid="{00000000-0005-0000-0000-0000E9520000}"/>
    <cellStyle name="Normal 2 3 3 2 4 3 2 5" xfId="18628" xr:uid="{00000000-0005-0000-0000-0000EA520000}"/>
    <cellStyle name="Normal 2 3 3 2 4 3 3" xfId="3636" xr:uid="{00000000-0005-0000-0000-0000EB520000}"/>
    <cellStyle name="Normal 2 3 3 2 4 3 3 2" xfId="11782" xr:uid="{00000000-0005-0000-0000-0000EC520000}"/>
    <cellStyle name="Normal 2 3 3 2 4 3 3 2 2" xfId="28078" xr:uid="{00000000-0005-0000-0000-0000ED520000}"/>
    <cellStyle name="Normal 2 3 3 2 4 3 3 3" xfId="19932" xr:uid="{00000000-0005-0000-0000-0000EE520000}"/>
    <cellStyle name="Normal 2 3 3 2 4 3 4" xfId="6221" xr:uid="{00000000-0005-0000-0000-0000EF520000}"/>
    <cellStyle name="Normal 2 3 3 2 4 3 4 2" xfId="14367" xr:uid="{00000000-0005-0000-0000-0000F0520000}"/>
    <cellStyle name="Normal 2 3 3 2 4 3 4 2 2" xfId="30663" xr:uid="{00000000-0005-0000-0000-0000F1520000}"/>
    <cellStyle name="Normal 2 3 3 2 4 3 4 3" xfId="22517" xr:uid="{00000000-0005-0000-0000-0000F2520000}"/>
    <cellStyle name="Normal 2 3 3 2 4 3 5" xfId="9068" xr:uid="{00000000-0005-0000-0000-0000F3520000}"/>
    <cellStyle name="Normal 2 3 3 2 4 3 5 2" xfId="25364" xr:uid="{00000000-0005-0000-0000-0000F4520000}"/>
    <cellStyle name="Normal 2 3 3 2 4 3 6" xfId="17218" xr:uid="{00000000-0005-0000-0000-0000F5520000}"/>
    <cellStyle name="Normal 2 3 3 2 4 4" xfId="1627" xr:uid="{00000000-0005-0000-0000-0000F6520000}"/>
    <cellStyle name="Normal 2 3 3 2 4 4 2" xfId="4245" xr:uid="{00000000-0005-0000-0000-0000F7520000}"/>
    <cellStyle name="Normal 2 3 3 2 4 4 2 2" xfId="12391" xr:uid="{00000000-0005-0000-0000-0000F8520000}"/>
    <cellStyle name="Normal 2 3 3 2 4 4 2 2 2" xfId="28687" xr:uid="{00000000-0005-0000-0000-0000F9520000}"/>
    <cellStyle name="Normal 2 3 3 2 4 4 2 3" xfId="20541" xr:uid="{00000000-0005-0000-0000-0000FA520000}"/>
    <cellStyle name="Normal 2 3 3 2 4 4 3" xfId="6926" xr:uid="{00000000-0005-0000-0000-0000FB520000}"/>
    <cellStyle name="Normal 2 3 3 2 4 4 3 2" xfId="15072" xr:uid="{00000000-0005-0000-0000-0000FC520000}"/>
    <cellStyle name="Normal 2 3 3 2 4 4 3 2 2" xfId="31368" xr:uid="{00000000-0005-0000-0000-0000FD520000}"/>
    <cellStyle name="Normal 2 3 3 2 4 4 3 3" xfId="23222" xr:uid="{00000000-0005-0000-0000-0000FE520000}"/>
    <cellStyle name="Normal 2 3 3 2 4 4 4" xfId="9773" xr:uid="{00000000-0005-0000-0000-0000FF520000}"/>
    <cellStyle name="Normal 2 3 3 2 4 4 4 2" xfId="26069" xr:uid="{00000000-0005-0000-0000-000000530000}"/>
    <cellStyle name="Normal 2 3 3 2 4 4 5" xfId="17923" xr:uid="{00000000-0005-0000-0000-000001530000}"/>
    <cellStyle name="Normal 2 3 3 2 4 5" xfId="3027" xr:uid="{00000000-0005-0000-0000-000002530000}"/>
    <cellStyle name="Normal 2 3 3 2 4 5 2" xfId="11173" xr:uid="{00000000-0005-0000-0000-000003530000}"/>
    <cellStyle name="Normal 2 3 3 2 4 5 2 2" xfId="27469" xr:uid="{00000000-0005-0000-0000-000004530000}"/>
    <cellStyle name="Normal 2 3 3 2 4 5 3" xfId="19323" xr:uid="{00000000-0005-0000-0000-000005530000}"/>
    <cellStyle name="Normal 2 3 3 2 4 6" xfId="5516" xr:uid="{00000000-0005-0000-0000-000006530000}"/>
    <cellStyle name="Normal 2 3 3 2 4 6 2" xfId="13662" xr:uid="{00000000-0005-0000-0000-000007530000}"/>
    <cellStyle name="Normal 2 3 3 2 4 6 2 2" xfId="29958" xr:uid="{00000000-0005-0000-0000-000008530000}"/>
    <cellStyle name="Normal 2 3 3 2 4 6 3" xfId="21812" xr:uid="{00000000-0005-0000-0000-000009530000}"/>
    <cellStyle name="Normal 2 3 3 2 4 7" xfId="8363" xr:uid="{00000000-0005-0000-0000-00000A530000}"/>
    <cellStyle name="Normal 2 3 3 2 4 7 2" xfId="24659" xr:uid="{00000000-0005-0000-0000-00000B530000}"/>
    <cellStyle name="Normal 2 3 3 2 4 8" xfId="16513" xr:uid="{00000000-0005-0000-0000-00000C530000}"/>
    <cellStyle name="Normal 2 3 3 2 5" xfId="297" xr:uid="{00000000-0005-0000-0000-00000D530000}"/>
    <cellStyle name="Normal 2 3 3 2 5 2" xfId="641" xr:uid="{00000000-0005-0000-0000-00000E530000}"/>
    <cellStyle name="Normal 2 3 3 2 5 2 2" xfId="1347" xr:uid="{00000000-0005-0000-0000-00000F530000}"/>
    <cellStyle name="Normal 2 3 3 2 5 2 2 2" xfId="2757" xr:uid="{00000000-0005-0000-0000-000010530000}"/>
    <cellStyle name="Normal 2 3 3 2 5 2 2 2 2" xfId="5224" xr:uid="{00000000-0005-0000-0000-000011530000}"/>
    <cellStyle name="Normal 2 3 3 2 5 2 2 2 2 2" xfId="13370" xr:uid="{00000000-0005-0000-0000-000012530000}"/>
    <cellStyle name="Normal 2 3 3 2 5 2 2 2 2 2 2" xfId="29666" xr:uid="{00000000-0005-0000-0000-000013530000}"/>
    <cellStyle name="Normal 2 3 3 2 5 2 2 2 2 3" xfId="21520" xr:uid="{00000000-0005-0000-0000-000014530000}"/>
    <cellStyle name="Normal 2 3 3 2 5 2 2 2 3" xfId="8056" xr:uid="{00000000-0005-0000-0000-000015530000}"/>
    <cellStyle name="Normal 2 3 3 2 5 2 2 2 3 2" xfId="16202" xr:uid="{00000000-0005-0000-0000-000016530000}"/>
    <cellStyle name="Normal 2 3 3 2 5 2 2 2 3 2 2" xfId="32498" xr:uid="{00000000-0005-0000-0000-000017530000}"/>
    <cellStyle name="Normal 2 3 3 2 5 2 2 2 3 3" xfId="24352" xr:uid="{00000000-0005-0000-0000-000018530000}"/>
    <cellStyle name="Normal 2 3 3 2 5 2 2 2 4" xfId="10903" xr:uid="{00000000-0005-0000-0000-000019530000}"/>
    <cellStyle name="Normal 2 3 3 2 5 2 2 2 4 2" xfId="27199" xr:uid="{00000000-0005-0000-0000-00001A530000}"/>
    <cellStyle name="Normal 2 3 3 2 5 2 2 2 5" xfId="19053" xr:uid="{00000000-0005-0000-0000-00001B530000}"/>
    <cellStyle name="Normal 2 3 3 2 5 2 2 3" xfId="4006" xr:uid="{00000000-0005-0000-0000-00001C530000}"/>
    <cellStyle name="Normal 2 3 3 2 5 2 2 3 2" xfId="12152" xr:uid="{00000000-0005-0000-0000-00001D530000}"/>
    <cellStyle name="Normal 2 3 3 2 5 2 2 3 2 2" xfId="28448" xr:uid="{00000000-0005-0000-0000-00001E530000}"/>
    <cellStyle name="Normal 2 3 3 2 5 2 2 3 3" xfId="20302" xr:uid="{00000000-0005-0000-0000-00001F530000}"/>
    <cellStyle name="Normal 2 3 3 2 5 2 2 4" xfId="6646" xr:uid="{00000000-0005-0000-0000-000020530000}"/>
    <cellStyle name="Normal 2 3 3 2 5 2 2 4 2" xfId="14792" xr:uid="{00000000-0005-0000-0000-000021530000}"/>
    <cellStyle name="Normal 2 3 3 2 5 2 2 4 2 2" xfId="31088" xr:uid="{00000000-0005-0000-0000-000022530000}"/>
    <cellStyle name="Normal 2 3 3 2 5 2 2 4 3" xfId="22942" xr:uid="{00000000-0005-0000-0000-000023530000}"/>
    <cellStyle name="Normal 2 3 3 2 5 2 2 5" xfId="9493" xr:uid="{00000000-0005-0000-0000-000024530000}"/>
    <cellStyle name="Normal 2 3 3 2 5 2 2 5 2" xfId="25789" xr:uid="{00000000-0005-0000-0000-000025530000}"/>
    <cellStyle name="Normal 2 3 3 2 5 2 2 6" xfId="17643" xr:uid="{00000000-0005-0000-0000-000026530000}"/>
    <cellStyle name="Normal 2 3 3 2 5 2 3" xfId="2052" xr:uid="{00000000-0005-0000-0000-000027530000}"/>
    <cellStyle name="Normal 2 3 3 2 5 2 3 2" xfId="4615" xr:uid="{00000000-0005-0000-0000-000028530000}"/>
    <cellStyle name="Normal 2 3 3 2 5 2 3 2 2" xfId="12761" xr:uid="{00000000-0005-0000-0000-000029530000}"/>
    <cellStyle name="Normal 2 3 3 2 5 2 3 2 2 2" xfId="29057" xr:uid="{00000000-0005-0000-0000-00002A530000}"/>
    <cellStyle name="Normal 2 3 3 2 5 2 3 2 3" xfId="20911" xr:uid="{00000000-0005-0000-0000-00002B530000}"/>
    <cellStyle name="Normal 2 3 3 2 5 2 3 3" xfId="7351" xr:uid="{00000000-0005-0000-0000-00002C530000}"/>
    <cellStyle name="Normal 2 3 3 2 5 2 3 3 2" xfId="15497" xr:uid="{00000000-0005-0000-0000-00002D530000}"/>
    <cellStyle name="Normal 2 3 3 2 5 2 3 3 2 2" xfId="31793" xr:uid="{00000000-0005-0000-0000-00002E530000}"/>
    <cellStyle name="Normal 2 3 3 2 5 2 3 3 3" xfId="23647" xr:uid="{00000000-0005-0000-0000-00002F530000}"/>
    <cellStyle name="Normal 2 3 3 2 5 2 3 4" xfId="10198" xr:uid="{00000000-0005-0000-0000-000030530000}"/>
    <cellStyle name="Normal 2 3 3 2 5 2 3 4 2" xfId="26494" xr:uid="{00000000-0005-0000-0000-000031530000}"/>
    <cellStyle name="Normal 2 3 3 2 5 2 3 5" xfId="18348" xr:uid="{00000000-0005-0000-0000-000032530000}"/>
    <cellStyle name="Normal 2 3 3 2 5 2 4" xfId="3397" xr:uid="{00000000-0005-0000-0000-000033530000}"/>
    <cellStyle name="Normal 2 3 3 2 5 2 4 2" xfId="11543" xr:uid="{00000000-0005-0000-0000-000034530000}"/>
    <cellStyle name="Normal 2 3 3 2 5 2 4 2 2" xfId="27839" xr:uid="{00000000-0005-0000-0000-000035530000}"/>
    <cellStyle name="Normal 2 3 3 2 5 2 4 3" xfId="19693" xr:uid="{00000000-0005-0000-0000-000036530000}"/>
    <cellStyle name="Normal 2 3 3 2 5 2 5" xfId="5941" xr:uid="{00000000-0005-0000-0000-000037530000}"/>
    <cellStyle name="Normal 2 3 3 2 5 2 5 2" xfId="14087" xr:uid="{00000000-0005-0000-0000-000038530000}"/>
    <cellStyle name="Normal 2 3 3 2 5 2 5 2 2" xfId="30383" xr:uid="{00000000-0005-0000-0000-000039530000}"/>
    <cellStyle name="Normal 2 3 3 2 5 2 5 3" xfId="22237" xr:uid="{00000000-0005-0000-0000-00003A530000}"/>
    <cellStyle name="Normal 2 3 3 2 5 2 6" xfId="8788" xr:uid="{00000000-0005-0000-0000-00003B530000}"/>
    <cellStyle name="Normal 2 3 3 2 5 2 6 2" xfId="25084" xr:uid="{00000000-0005-0000-0000-00003C530000}"/>
    <cellStyle name="Normal 2 3 3 2 5 2 7" xfId="16938" xr:uid="{00000000-0005-0000-0000-00003D530000}"/>
    <cellStyle name="Normal 2 3 3 2 5 3" xfId="1003" xr:uid="{00000000-0005-0000-0000-00003E530000}"/>
    <cellStyle name="Normal 2 3 3 2 5 3 2" xfId="2413" xr:uid="{00000000-0005-0000-0000-00003F530000}"/>
    <cellStyle name="Normal 2 3 3 2 5 3 2 2" xfId="4928" xr:uid="{00000000-0005-0000-0000-000040530000}"/>
    <cellStyle name="Normal 2 3 3 2 5 3 2 2 2" xfId="13074" xr:uid="{00000000-0005-0000-0000-000041530000}"/>
    <cellStyle name="Normal 2 3 3 2 5 3 2 2 2 2" xfId="29370" xr:uid="{00000000-0005-0000-0000-000042530000}"/>
    <cellStyle name="Normal 2 3 3 2 5 3 2 2 3" xfId="21224" xr:uid="{00000000-0005-0000-0000-000043530000}"/>
    <cellStyle name="Normal 2 3 3 2 5 3 2 3" xfId="7712" xr:uid="{00000000-0005-0000-0000-000044530000}"/>
    <cellStyle name="Normal 2 3 3 2 5 3 2 3 2" xfId="15858" xr:uid="{00000000-0005-0000-0000-000045530000}"/>
    <cellStyle name="Normal 2 3 3 2 5 3 2 3 2 2" xfId="32154" xr:uid="{00000000-0005-0000-0000-000046530000}"/>
    <cellStyle name="Normal 2 3 3 2 5 3 2 3 3" xfId="24008" xr:uid="{00000000-0005-0000-0000-000047530000}"/>
    <cellStyle name="Normal 2 3 3 2 5 3 2 4" xfId="10559" xr:uid="{00000000-0005-0000-0000-000048530000}"/>
    <cellStyle name="Normal 2 3 3 2 5 3 2 4 2" xfId="26855" xr:uid="{00000000-0005-0000-0000-000049530000}"/>
    <cellStyle name="Normal 2 3 3 2 5 3 2 5" xfId="18709" xr:uid="{00000000-0005-0000-0000-00004A530000}"/>
    <cellStyle name="Normal 2 3 3 2 5 3 3" xfId="3710" xr:uid="{00000000-0005-0000-0000-00004B530000}"/>
    <cellStyle name="Normal 2 3 3 2 5 3 3 2" xfId="11856" xr:uid="{00000000-0005-0000-0000-00004C530000}"/>
    <cellStyle name="Normal 2 3 3 2 5 3 3 2 2" xfId="28152" xr:uid="{00000000-0005-0000-0000-00004D530000}"/>
    <cellStyle name="Normal 2 3 3 2 5 3 3 3" xfId="20006" xr:uid="{00000000-0005-0000-0000-00004E530000}"/>
    <cellStyle name="Normal 2 3 3 2 5 3 4" xfId="6302" xr:uid="{00000000-0005-0000-0000-00004F530000}"/>
    <cellStyle name="Normal 2 3 3 2 5 3 4 2" xfId="14448" xr:uid="{00000000-0005-0000-0000-000050530000}"/>
    <cellStyle name="Normal 2 3 3 2 5 3 4 2 2" xfId="30744" xr:uid="{00000000-0005-0000-0000-000051530000}"/>
    <cellStyle name="Normal 2 3 3 2 5 3 4 3" xfId="22598" xr:uid="{00000000-0005-0000-0000-000052530000}"/>
    <cellStyle name="Normal 2 3 3 2 5 3 5" xfId="9149" xr:uid="{00000000-0005-0000-0000-000053530000}"/>
    <cellStyle name="Normal 2 3 3 2 5 3 5 2" xfId="25445" xr:uid="{00000000-0005-0000-0000-000054530000}"/>
    <cellStyle name="Normal 2 3 3 2 5 3 6" xfId="17299" xr:uid="{00000000-0005-0000-0000-000055530000}"/>
    <cellStyle name="Normal 2 3 3 2 5 4" xfId="1708" xr:uid="{00000000-0005-0000-0000-000056530000}"/>
    <cellStyle name="Normal 2 3 3 2 5 4 2" xfId="4319" xr:uid="{00000000-0005-0000-0000-000057530000}"/>
    <cellStyle name="Normal 2 3 3 2 5 4 2 2" xfId="12465" xr:uid="{00000000-0005-0000-0000-000058530000}"/>
    <cellStyle name="Normal 2 3 3 2 5 4 2 2 2" xfId="28761" xr:uid="{00000000-0005-0000-0000-000059530000}"/>
    <cellStyle name="Normal 2 3 3 2 5 4 2 3" xfId="20615" xr:uid="{00000000-0005-0000-0000-00005A530000}"/>
    <cellStyle name="Normal 2 3 3 2 5 4 3" xfId="7007" xr:uid="{00000000-0005-0000-0000-00005B530000}"/>
    <cellStyle name="Normal 2 3 3 2 5 4 3 2" xfId="15153" xr:uid="{00000000-0005-0000-0000-00005C530000}"/>
    <cellStyle name="Normal 2 3 3 2 5 4 3 2 2" xfId="31449" xr:uid="{00000000-0005-0000-0000-00005D530000}"/>
    <cellStyle name="Normal 2 3 3 2 5 4 3 3" xfId="23303" xr:uid="{00000000-0005-0000-0000-00005E530000}"/>
    <cellStyle name="Normal 2 3 3 2 5 4 4" xfId="9854" xr:uid="{00000000-0005-0000-0000-00005F530000}"/>
    <cellStyle name="Normal 2 3 3 2 5 4 4 2" xfId="26150" xr:uid="{00000000-0005-0000-0000-000060530000}"/>
    <cellStyle name="Normal 2 3 3 2 5 4 5" xfId="18004" xr:uid="{00000000-0005-0000-0000-000061530000}"/>
    <cellStyle name="Normal 2 3 3 2 5 5" xfId="3101" xr:uid="{00000000-0005-0000-0000-000062530000}"/>
    <cellStyle name="Normal 2 3 3 2 5 5 2" xfId="11247" xr:uid="{00000000-0005-0000-0000-000063530000}"/>
    <cellStyle name="Normal 2 3 3 2 5 5 2 2" xfId="27543" xr:uid="{00000000-0005-0000-0000-000064530000}"/>
    <cellStyle name="Normal 2 3 3 2 5 5 3" xfId="19397" xr:uid="{00000000-0005-0000-0000-000065530000}"/>
    <cellStyle name="Normal 2 3 3 2 5 6" xfId="5597" xr:uid="{00000000-0005-0000-0000-000066530000}"/>
    <cellStyle name="Normal 2 3 3 2 5 6 2" xfId="13743" xr:uid="{00000000-0005-0000-0000-000067530000}"/>
    <cellStyle name="Normal 2 3 3 2 5 6 2 2" xfId="30039" xr:uid="{00000000-0005-0000-0000-000068530000}"/>
    <cellStyle name="Normal 2 3 3 2 5 6 3" xfId="21893" xr:uid="{00000000-0005-0000-0000-000069530000}"/>
    <cellStyle name="Normal 2 3 3 2 5 7" xfId="8444" xr:uid="{00000000-0005-0000-0000-00006A530000}"/>
    <cellStyle name="Normal 2 3 3 2 5 7 2" xfId="24740" xr:uid="{00000000-0005-0000-0000-00006B530000}"/>
    <cellStyle name="Normal 2 3 3 2 5 8" xfId="16594" xr:uid="{00000000-0005-0000-0000-00006C530000}"/>
    <cellStyle name="Normal 2 3 3 2 6" xfId="387" xr:uid="{00000000-0005-0000-0000-00006D530000}"/>
    <cellStyle name="Normal 2 3 3 2 6 2" xfId="1093" xr:uid="{00000000-0005-0000-0000-00006E530000}"/>
    <cellStyle name="Normal 2 3 3 2 6 2 2" xfId="2503" xr:uid="{00000000-0005-0000-0000-00006F530000}"/>
    <cellStyle name="Normal 2 3 3 2 6 2 2 2" xfId="5002" xr:uid="{00000000-0005-0000-0000-000070530000}"/>
    <cellStyle name="Normal 2 3 3 2 6 2 2 2 2" xfId="13148" xr:uid="{00000000-0005-0000-0000-000071530000}"/>
    <cellStyle name="Normal 2 3 3 2 6 2 2 2 2 2" xfId="29444" xr:uid="{00000000-0005-0000-0000-000072530000}"/>
    <cellStyle name="Normal 2 3 3 2 6 2 2 2 3" xfId="21298" xr:uid="{00000000-0005-0000-0000-000073530000}"/>
    <cellStyle name="Normal 2 3 3 2 6 2 2 3" xfId="7802" xr:uid="{00000000-0005-0000-0000-000074530000}"/>
    <cellStyle name="Normal 2 3 3 2 6 2 2 3 2" xfId="15948" xr:uid="{00000000-0005-0000-0000-000075530000}"/>
    <cellStyle name="Normal 2 3 3 2 6 2 2 3 2 2" xfId="32244" xr:uid="{00000000-0005-0000-0000-000076530000}"/>
    <cellStyle name="Normal 2 3 3 2 6 2 2 3 3" xfId="24098" xr:uid="{00000000-0005-0000-0000-000077530000}"/>
    <cellStyle name="Normal 2 3 3 2 6 2 2 4" xfId="10649" xr:uid="{00000000-0005-0000-0000-000078530000}"/>
    <cellStyle name="Normal 2 3 3 2 6 2 2 4 2" xfId="26945" xr:uid="{00000000-0005-0000-0000-000079530000}"/>
    <cellStyle name="Normal 2 3 3 2 6 2 2 5" xfId="18799" xr:uid="{00000000-0005-0000-0000-00007A530000}"/>
    <cellStyle name="Normal 2 3 3 2 6 2 3" xfId="3784" xr:uid="{00000000-0005-0000-0000-00007B530000}"/>
    <cellStyle name="Normal 2 3 3 2 6 2 3 2" xfId="11930" xr:uid="{00000000-0005-0000-0000-00007C530000}"/>
    <cellStyle name="Normal 2 3 3 2 6 2 3 2 2" xfId="28226" xr:uid="{00000000-0005-0000-0000-00007D530000}"/>
    <cellStyle name="Normal 2 3 3 2 6 2 3 3" xfId="20080" xr:uid="{00000000-0005-0000-0000-00007E530000}"/>
    <cellStyle name="Normal 2 3 3 2 6 2 4" xfId="6392" xr:uid="{00000000-0005-0000-0000-00007F530000}"/>
    <cellStyle name="Normal 2 3 3 2 6 2 4 2" xfId="14538" xr:uid="{00000000-0005-0000-0000-000080530000}"/>
    <cellStyle name="Normal 2 3 3 2 6 2 4 2 2" xfId="30834" xr:uid="{00000000-0005-0000-0000-000081530000}"/>
    <cellStyle name="Normal 2 3 3 2 6 2 4 3" xfId="22688" xr:uid="{00000000-0005-0000-0000-000082530000}"/>
    <cellStyle name="Normal 2 3 3 2 6 2 5" xfId="9239" xr:uid="{00000000-0005-0000-0000-000083530000}"/>
    <cellStyle name="Normal 2 3 3 2 6 2 5 2" xfId="25535" xr:uid="{00000000-0005-0000-0000-000084530000}"/>
    <cellStyle name="Normal 2 3 3 2 6 2 6" xfId="17389" xr:uid="{00000000-0005-0000-0000-000085530000}"/>
    <cellStyle name="Normal 2 3 3 2 6 3" xfId="1798" xr:uid="{00000000-0005-0000-0000-000086530000}"/>
    <cellStyle name="Normal 2 3 3 2 6 3 2" xfId="4393" xr:uid="{00000000-0005-0000-0000-000087530000}"/>
    <cellStyle name="Normal 2 3 3 2 6 3 2 2" xfId="12539" xr:uid="{00000000-0005-0000-0000-000088530000}"/>
    <cellStyle name="Normal 2 3 3 2 6 3 2 2 2" xfId="28835" xr:uid="{00000000-0005-0000-0000-000089530000}"/>
    <cellStyle name="Normal 2 3 3 2 6 3 2 3" xfId="20689" xr:uid="{00000000-0005-0000-0000-00008A530000}"/>
    <cellStyle name="Normal 2 3 3 2 6 3 3" xfId="7097" xr:uid="{00000000-0005-0000-0000-00008B530000}"/>
    <cellStyle name="Normal 2 3 3 2 6 3 3 2" xfId="15243" xr:uid="{00000000-0005-0000-0000-00008C530000}"/>
    <cellStyle name="Normal 2 3 3 2 6 3 3 2 2" xfId="31539" xr:uid="{00000000-0005-0000-0000-00008D530000}"/>
    <cellStyle name="Normal 2 3 3 2 6 3 3 3" xfId="23393" xr:uid="{00000000-0005-0000-0000-00008E530000}"/>
    <cellStyle name="Normal 2 3 3 2 6 3 4" xfId="9944" xr:uid="{00000000-0005-0000-0000-00008F530000}"/>
    <cellStyle name="Normal 2 3 3 2 6 3 4 2" xfId="26240" xr:uid="{00000000-0005-0000-0000-000090530000}"/>
    <cellStyle name="Normal 2 3 3 2 6 3 5" xfId="18094" xr:uid="{00000000-0005-0000-0000-000091530000}"/>
    <cellStyle name="Normal 2 3 3 2 6 4" xfId="3175" xr:uid="{00000000-0005-0000-0000-000092530000}"/>
    <cellStyle name="Normal 2 3 3 2 6 4 2" xfId="11321" xr:uid="{00000000-0005-0000-0000-000093530000}"/>
    <cellStyle name="Normal 2 3 3 2 6 4 2 2" xfId="27617" xr:uid="{00000000-0005-0000-0000-000094530000}"/>
    <cellStyle name="Normal 2 3 3 2 6 4 3" xfId="19471" xr:uid="{00000000-0005-0000-0000-000095530000}"/>
    <cellStyle name="Normal 2 3 3 2 6 5" xfId="5687" xr:uid="{00000000-0005-0000-0000-000096530000}"/>
    <cellStyle name="Normal 2 3 3 2 6 5 2" xfId="13833" xr:uid="{00000000-0005-0000-0000-000097530000}"/>
    <cellStyle name="Normal 2 3 3 2 6 5 2 2" xfId="30129" xr:uid="{00000000-0005-0000-0000-000098530000}"/>
    <cellStyle name="Normal 2 3 3 2 6 5 3" xfId="21983" xr:uid="{00000000-0005-0000-0000-000099530000}"/>
    <cellStyle name="Normal 2 3 3 2 6 6" xfId="8534" xr:uid="{00000000-0005-0000-0000-00009A530000}"/>
    <cellStyle name="Normal 2 3 3 2 6 6 2" xfId="24830" xr:uid="{00000000-0005-0000-0000-00009B530000}"/>
    <cellStyle name="Normal 2 3 3 2 6 7" xfId="16684" xr:uid="{00000000-0005-0000-0000-00009C530000}"/>
    <cellStyle name="Normal 2 3 3 2 7" xfId="749" xr:uid="{00000000-0005-0000-0000-00009D530000}"/>
    <cellStyle name="Normal 2 3 3 2 7 2" xfId="2159" xr:uid="{00000000-0005-0000-0000-00009E530000}"/>
    <cellStyle name="Normal 2 3 3 2 7 2 2" xfId="4706" xr:uid="{00000000-0005-0000-0000-00009F530000}"/>
    <cellStyle name="Normal 2 3 3 2 7 2 2 2" xfId="12852" xr:uid="{00000000-0005-0000-0000-0000A0530000}"/>
    <cellStyle name="Normal 2 3 3 2 7 2 2 2 2" xfId="29148" xr:uid="{00000000-0005-0000-0000-0000A1530000}"/>
    <cellStyle name="Normal 2 3 3 2 7 2 2 3" xfId="21002" xr:uid="{00000000-0005-0000-0000-0000A2530000}"/>
    <cellStyle name="Normal 2 3 3 2 7 2 3" xfId="7458" xr:uid="{00000000-0005-0000-0000-0000A3530000}"/>
    <cellStyle name="Normal 2 3 3 2 7 2 3 2" xfId="15604" xr:uid="{00000000-0005-0000-0000-0000A4530000}"/>
    <cellStyle name="Normal 2 3 3 2 7 2 3 2 2" xfId="31900" xr:uid="{00000000-0005-0000-0000-0000A5530000}"/>
    <cellStyle name="Normal 2 3 3 2 7 2 3 3" xfId="23754" xr:uid="{00000000-0005-0000-0000-0000A6530000}"/>
    <cellStyle name="Normal 2 3 3 2 7 2 4" xfId="10305" xr:uid="{00000000-0005-0000-0000-0000A7530000}"/>
    <cellStyle name="Normal 2 3 3 2 7 2 4 2" xfId="26601" xr:uid="{00000000-0005-0000-0000-0000A8530000}"/>
    <cellStyle name="Normal 2 3 3 2 7 2 5" xfId="18455" xr:uid="{00000000-0005-0000-0000-0000A9530000}"/>
    <cellStyle name="Normal 2 3 3 2 7 3" xfId="3488" xr:uid="{00000000-0005-0000-0000-0000AA530000}"/>
    <cellStyle name="Normal 2 3 3 2 7 3 2" xfId="11634" xr:uid="{00000000-0005-0000-0000-0000AB530000}"/>
    <cellStyle name="Normal 2 3 3 2 7 3 2 2" xfId="27930" xr:uid="{00000000-0005-0000-0000-0000AC530000}"/>
    <cellStyle name="Normal 2 3 3 2 7 3 3" xfId="19784" xr:uid="{00000000-0005-0000-0000-0000AD530000}"/>
    <cellStyle name="Normal 2 3 3 2 7 4" xfId="6048" xr:uid="{00000000-0005-0000-0000-0000AE530000}"/>
    <cellStyle name="Normal 2 3 3 2 7 4 2" xfId="14194" xr:uid="{00000000-0005-0000-0000-0000AF530000}"/>
    <cellStyle name="Normal 2 3 3 2 7 4 2 2" xfId="30490" xr:uid="{00000000-0005-0000-0000-0000B0530000}"/>
    <cellStyle name="Normal 2 3 3 2 7 4 3" xfId="22344" xr:uid="{00000000-0005-0000-0000-0000B1530000}"/>
    <cellStyle name="Normal 2 3 3 2 7 5" xfId="8895" xr:uid="{00000000-0005-0000-0000-0000B2530000}"/>
    <cellStyle name="Normal 2 3 3 2 7 5 2" xfId="25191" xr:uid="{00000000-0005-0000-0000-0000B3530000}"/>
    <cellStyle name="Normal 2 3 3 2 7 6" xfId="17045" xr:uid="{00000000-0005-0000-0000-0000B4530000}"/>
    <cellStyle name="Normal 2 3 3 2 8" xfId="1454" xr:uid="{00000000-0005-0000-0000-0000B5530000}"/>
    <cellStyle name="Normal 2 3 3 2 8 2" xfId="4097" xr:uid="{00000000-0005-0000-0000-0000B6530000}"/>
    <cellStyle name="Normal 2 3 3 2 8 2 2" xfId="12243" xr:uid="{00000000-0005-0000-0000-0000B7530000}"/>
    <cellStyle name="Normal 2 3 3 2 8 2 2 2" xfId="28539" xr:uid="{00000000-0005-0000-0000-0000B8530000}"/>
    <cellStyle name="Normal 2 3 3 2 8 2 3" xfId="20393" xr:uid="{00000000-0005-0000-0000-0000B9530000}"/>
    <cellStyle name="Normal 2 3 3 2 8 3" xfId="6753" xr:uid="{00000000-0005-0000-0000-0000BA530000}"/>
    <cellStyle name="Normal 2 3 3 2 8 3 2" xfId="14899" xr:uid="{00000000-0005-0000-0000-0000BB530000}"/>
    <cellStyle name="Normal 2 3 3 2 8 3 2 2" xfId="31195" xr:uid="{00000000-0005-0000-0000-0000BC530000}"/>
    <cellStyle name="Normal 2 3 3 2 8 3 3" xfId="23049" xr:uid="{00000000-0005-0000-0000-0000BD530000}"/>
    <cellStyle name="Normal 2 3 3 2 8 4" xfId="9600" xr:uid="{00000000-0005-0000-0000-0000BE530000}"/>
    <cellStyle name="Normal 2 3 3 2 8 4 2" xfId="25896" xr:uid="{00000000-0005-0000-0000-0000BF530000}"/>
    <cellStyle name="Normal 2 3 3 2 8 5" xfId="17750" xr:uid="{00000000-0005-0000-0000-0000C0530000}"/>
    <cellStyle name="Normal 2 3 3 2 9" xfId="2879" xr:uid="{00000000-0005-0000-0000-0000C1530000}"/>
    <cellStyle name="Normal 2 3 3 2 9 2" xfId="11025" xr:uid="{00000000-0005-0000-0000-0000C2530000}"/>
    <cellStyle name="Normal 2 3 3 2 9 2 2" xfId="27321" xr:uid="{00000000-0005-0000-0000-0000C3530000}"/>
    <cellStyle name="Normal 2 3 3 2 9 3" xfId="19175" xr:uid="{00000000-0005-0000-0000-0000C4530000}"/>
    <cellStyle name="Normal 2 3 3 3" xfId="65" xr:uid="{00000000-0005-0000-0000-0000C5530000}"/>
    <cellStyle name="Normal 2 3 3 3 10" xfId="8212" xr:uid="{00000000-0005-0000-0000-0000C6530000}"/>
    <cellStyle name="Normal 2 3 3 3 10 2" xfId="24508" xr:uid="{00000000-0005-0000-0000-0000C7530000}"/>
    <cellStyle name="Normal 2 3 3 3 11" xfId="16362" xr:uid="{00000000-0005-0000-0000-0000C8530000}"/>
    <cellStyle name="Normal 2 3 3 3 2" xfId="155" xr:uid="{00000000-0005-0000-0000-0000C9530000}"/>
    <cellStyle name="Normal 2 3 3 3 2 2" xfId="499" xr:uid="{00000000-0005-0000-0000-0000CA530000}"/>
    <cellStyle name="Normal 2 3 3 3 2 2 2" xfId="1205" xr:uid="{00000000-0005-0000-0000-0000CB530000}"/>
    <cellStyle name="Normal 2 3 3 3 2 2 2 2" xfId="2615" xr:uid="{00000000-0005-0000-0000-0000CC530000}"/>
    <cellStyle name="Normal 2 3 3 3 2 2 2 2 2" xfId="5094" xr:uid="{00000000-0005-0000-0000-0000CD530000}"/>
    <cellStyle name="Normal 2 3 3 3 2 2 2 2 2 2" xfId="13240" xr:uid="{00000000-0005-0000-0000-0000CE530000}"/>
    <cellStyle name="Normal 2 3 3 3 2 2 2 2 2 2 2" xfId="29536" xr:uid="{00000000-0005-0000-0000-0000CF530000}"/>
    <cellStyle name="Normal 2 3 3 3 2 2 2 2 2 3" xfId="21390" xr:uid="{00000000-0005-0000-0000-0000D0530000}"/>
    <cellStyle name="Normal 2 3 3 3 2 2 2 2 3" xfId="7914" xr:uid="{00000000-0005-0000-0000-0000D1530000}"/>
    <cellStyle name="Normal 2 3 3 3 2 2 2 2 3 2" xfId="16060" xr:uid="{00000000-0005-0000-0000-0000D2530000}"/>
    <cellStyle name="Normal 2 3 3 3 2 2 2 2 3 2 2" xfId="32356" xr:uid="{00000000-0005-0000-0000-0000D3530000}"/>
    <cellStyle name="Normal 2 3 3 3 2 2 2 2 3 3" xfId="24210" xr:uid="{00000000-0005-0000-0000-0000D4530000}"/>
    <cellStyle name="Normal 2 3 3 3 2 2 2 2 4" xfId="10761" xr:uid="{00000000-0005-0000-0000-0000D5530000}"/>
    <cellStyle name="Normal 2 3 3 3 2 2 2 2 4 2" xfId="27057" xr:uid="{00000000-0005-0000-0000-0000D6530000}"/>
    <cellStyle name="Normal 2 3 3 3 2 2 2 2 5" xfId="18911" xr:uid="{00000000-0005-0000-0000-0000D7530000}"/>
    <cellStyle name="Normal 2 3 3 3 2 2 2 3" xfId="3876" xr:uid="{00000000-0005-0000-0000-0000D8530000}"/>
    <cellStyle name="Normal 2 3 3 3 2 2 2 3 2" xfId="12022" xr:uid="{00000000-0005-0000-0000-0000D9530000}"/>
    <cellStyle name="Normal 2 3 3 3 2 2 2 3 2 2" xfId="28318" xr:uid="{00000000-0005-0000-0000-0000DA530000}"/>
    <cellStyle name="Normal 2 3 3 3 2 2 2 3 3" xfId="20172" xr:uid="{00000000-0005-0000-0000-0000DB530000}"/>
    <cellStyle name="Normal 2 3 3 3 2 2 2 4" xfId="6504" xr:uid="{00000000-0005-0000-0000-0000DC530000}"/>
    <cellStyle name="Normal 2 3 3 3 2 2 2 4 2" xfId="14650" xr:uid="{00000000-0005-0000-0000-0000DD530000}"/>
    <cellStyle name="Normal 2 3 3 3 2 2 2 4 2 2" xfId="30946" xr:uid="{00000000-0005-0000-0000-0000DE530000}"/>
    <cellStyle name="Normal 2 3 3 3 2 2 2 4 3" xfId="22800" xr:uid="{00000000-0005-0000-0000-0000DF530000}"/>
    <cellStyle name="Normal 2 3 3 3 2 2 2 5" xfId="9351" xr:uid="{00000000-0005-0000-0000-0000E0530000}"/>
    <cellStyle name="Normal 2 3 3 3 2 2 2 5 2" xfId="25647" xr:uid="{00000000-0005-0000-0000-0000E1530000}"/>
    <cellStyle name="Normal 2 3 3 3 2 2 2 6" xfId="17501" xr:uid="{00000000-0005-0000-0000-0000E2530000}"/>
    <cellStyle name="Normal 2 3 3 3 2 2 3" xfId="1910" xr:uid="{00000000-0005-0000-0000-0000E3530000}"/>
    <cellStyle name="Normal 2 3 3 3 2 2 3 2" xfId="4485" xr:uid="{00000000-0005-0000-0000-0000E4530000}"/>
    <cellStyle name="Normal 2 3 3 3 2 2 3 2 2" xfId="12631" xr:uid="{00000000-0005-0000-0000-0000E5530000}"/>
    <cellStyle name="Normal 2 3 3 3 2 2 3 2 2 2" xfId="28927" xr:uid="{00000000-0005-0000-0000-0000E6530000}"/>
    <cellStyle name="Normal 2 3 3 3 2 2 3 2 3" xfId="20781" xr:uid="{00000000-0005-0000-0000-0000E7530000}"/>
    <cellStyle name="Normal 2 3 3 3 2 2 3 3" xfId="7209" xr:uid="{00000000-0005-0000-0000-0000E8530000}"/>
    <cellStyle name="Normal 2 3 3 3 2 2 3 3 2" xfId="15355" xr:uid="{00000000-0005-0000-0000-0000E9530000}"/>
    <cellStyle name="Normal 2 3 3 3 2 2 3 3 2 2" xfId="31651" xr:uid="{00000000-0005-0000-0000-0000EA530000}"/>
    <cellStyle name="Normal 2 3 3 3 2 2 3 3 3" xfId="23505" xr:uid="{00000000-0005-0000-0000-0000EB530000}"/>
    <cellStyle name="Normal 2 3 3 3 2 2 3 4" xfId="10056" xr:uid="{00000000-0005-0000-0000-0000EC530000}"/>
    <cellStyle name="Normal 2 3 3 3 2 2 3 4 2" xfId="26352" xr:uid="{00000000-0005-0000-0000-0000ED530000}"/>
    <cellStyle name="Normal 2 3 3 3 2 2 3 5" xfId="18206" xr:uid="{00000000-0005-0000-0000-0000EE530000}"/>
    <cellStyle name="Normal 2 3 3 3 2 2 4" xfId="3267" xr:uid="{00000000-0005-0000-0000-0000EF530000}"/>
    <cellStyle name="Normal 2 3 3 3 2 2 4 2" xfId="11413" xr:uid="{00000000-0005-0000-0000-0000F0530000}"/>
    <cellStyle name="Normal 2 3 3 3 2 2 4 2 2" xfId="27709" xr:uid="{00000000-0005-0000-0000-0000F1530000}"/>
    <cellStyle name="Normal 2 3 3 3 2 2 4 3" xfId="19563" xr:uid="{00000000-0005-0000-0000-0000F2530000}"/>
    <cellStyle name="Normal 2 3 3 3 2 2 5" xfId="5799" xr:uid="{00000000-0005-0000-0000-0000F3530000}"/>
    <cellStyle name="Normal 2 3 3 3 2 2 5 2" xfId="13945" xr:uid="{00000000-0005-0000-0000-0000F4530000}"/>
    <cellStyle name="Normal 2 3 3 3 2 2 5 2 2" xfId="30241" xr:uid="{00000000-0005-0000-0000-0000F5530000}"/>
    <cellStyle name="Normal 2 3 3 3 2 2 5 3" xfId="22095" xr:uid="{00000000-0005-0000-0000-0000F6530000}"/>
    <cellStyle name="Normal 2 3 3 3 2 2 6" xfId="8646" xr:uid="{00000000-0005-0000-0000-0000F7530000}"/>
    <cellStyle name="Normal 2 3 3 3 2 2 6 2" xfId="24942" xr:uid="{00000000-0005-0000-0000-0000F8530000}"/>
    <cellStyle name="Normal 2 3 3 3 2 2 7" xfId="16796" xr:uid="{00000000-0005-0000-0000-0000F9530000}"/>
    <cellStyle name="Normal 2 3 3 3 2 3" xfId="861" xr:uid="{00000000-0005-0000-0000-0000FA530000}"/>
    <cellStyle name="Normal 2 3 3 3 2 3 2" xfId="2271" xr:uid="{00000000-0005-0000-0000-0000FB530000}"/>
    <cellStyle name="Normal 2 3 3 3 2 3 2 2" xfId="4798" xr:uid="{00000000-0005-0000-0000-0000FC530000}"/>
    <cellStyle name="Normal 2 3 3 3 2 3 2 2 2" xfId="12944" xr:uid="{00000000-0005-0000-0000-0000FD530000}"/>
    <cellStyle name="Normal 2 3 3 3 2 3 2 2 2 2" xfId="29240" xr:uid="{00000000-0005-0000-0000-0000FE530000}"/>
    <cellStyle name="Normal 2 3 3 3 2 3 2 2 3" xfId="21094" xr:uid="{00000000-0005-0000-0000-0000FF530000}"/>
    <cellStyle name="Normal 2 3 3 3 2 3 2 3" xfId="7570" xr:uid="{00000000-0005-0000-0000-000000540000}"/>
    <cellStyle name="Normal 2 3 3 3 2 3 2 3 2" xfId="15716" xr:uid="{00000000-0005-0000-0000-000001540000}"/>
    <cellStyle name="Normal 2 3 3 3 2 3 2 3 2 2" xfId="32012" xr:uid="{00000000-0005-0000-0000-000002540000}"/>
    <cellStyle name="Normal 2 3 3 3 2 3 2 3 3" xfId="23866" xr:uid="{00000000-0005-0000-0000-000003540000}"/>
    <cellStyle name="Normal 2 3 3 3 2 3 2 4" xfId="10417" xr:uid="{00000000-0005-0000-0000-000004540000}"/>
    <cellStyle name="Normal 2 3 3 3 2 3 2 4 2" xfId="26713" xr:uid="{00000000-0005-0000-0000-000005540000}"/>
    <cellStyle name="Normal 2 3 3 3 2 3 2 5" xfId="18567" xr:uid="{00000000-0005-0000-0000-000006540000}"/>
    <cellStyle name="Normal 2 3 3 3 2 3 3" xfId="3580" xr:uid="{00000000-0005-0000-0000-000007540000}"/>
    <cellStyle name="Normal 2 3 3 3 2 3 3 2" xfId="11726" xr:uid="{00000000-0005-0000-0000-000008540000}"/>
    <cellStyle name="Normal 2 3 3 3 2 3 3 2 2" xfId="28022" xr:uid="{00000000-0005-0000-0000-000009540000}"/>
    <cellStyle name="Normal 2 3 3 3 2 3 3 3" xfId="19876" xr:uid="{00000000-0005-0000-0000-00000A540000}"/>
    <cellStyle name="Normal 2 3 3 3 2 3 4" xfId="6160" xr:uid="{00000000-0005-0000-0000-00000B540000}"/>
    <cellStyle name="Normal 2 3 3 3 2 3 4 2" xfId="14306" xr:uid="{00000000-0005-0000-0000-00000C540000}"/>
    <cellStyle name="Normal 2 3 3 3 2 3 4 2 2" xfId="30602" xr:uid="{00000000-0005-0000-0000-00000D540000}"/>
    <cellStyle name="Normal 2 3 3 3 2 3 4 3" xfId="22456" xr:uid="{00000000-0005-0000-0000-00000E540000}"/>
    <cellStyle name="Normal 2 3 3 3 2 3 5" xfId="9007" xr:uid="{00000000-0005-0000-0000-00000F540000}"/>
    <cellStyle name="Normal 2 3 3 3 2 3 5 2" xfId="25303" xr:uid="{00000000-0005-0000-0000-000010540000}"/>
    <cellStyle name="Normal 2 3 3 3 2 3 6" xfId="17157" xr:uid="{00000000-0005-0000-0000-000011540000}"/>
    <cellStyle name="Normal 2 3 3 3 2 4" xfId="1566" xr:uid="{00000000-0005-0000-0000-000012540000}"/>
    <cellStyle name="Normal 2 3 3 3 2 4 2" xfId="4189" xr:uid="{00000000-0005-0000-0000-000013540000}"/>
    <cellStyle name="Normal 2 3 3 3 2 4 2 2" xfId="12335" xr:uid="{00000000-0005-0000-0000-000014540000}"/>
    <cellStyle name="Normal 2 3 3 3 2 4 2 2 2" xfId="28631" xr:uid="{00000000-0005-0000-0000-000015540000}"/>
    <cellStyle name="Normal 2 3 3 3 2 4 2 3" xfId="20485" xr:uid="{00000000-0005-0000-0000-000016540000}"/>
    <cellStyle name="Normal 2 3 3 3 2 4 3" xfId="6865" xr:uid="{00000000-0005-0000-0000-000017540000}"/>
    <cellStyle name="Normal 2 3 3 3 2 4 3 2" xfId="15011" xr:uid="{00000000-0005-0000-0000-000018540000}"/>
    <cellStyle name="Normal 2 3 3 3 2 4 3 2 2" xfId="31307" xr:uid="{00000000-0005-0000-0000-000019540000}"/>
    <cellStyle name="Normal 2 3 3 3 2 4 3 3" xfId="23161" xr:uid="{00000000-0005-0000-0000-00001A540000}"/>
    <cellStyle name="Normal 2 3 3 3 2 4 4" xfId="9712" xr:uid="{00000000-0005-0000-0000-00001B540000}"/>
    <cellStyle name="Normal 2 3 3 3 2 4 4 2" xfId="26008" xr:uid="{00000000-0005-0000-0000-00001C540000}"/>
    <cellStyle name="Normal 2 3 3 3 2 4 5" xfId="17862" xr:uid="{00000000-0005-0000-0000-00001D540000}"/>
    <cellStyle name="Normal 2 3 3 3 2 5" xfId="2971" xr:uid="{00000000-0005-0000-0000-00001E540000}"/>
    <cellStyle name="Normal 2 3 3 3 2 5 2" xfId="11117" xr:uid="{00000000-0005-0000-0000-00001F540000}"/>
    <cellStyle name="Normal 2 3 3 3 2 5 2 2" xfId="27413" xr:uid="{00000000-0005-0000-0000-000020540000}"/>
    <cellStyle name="Normal 2 3 3 3 2 5 3" xfId="19267" xr:uid="{00000000-0005-0000-0000-000021540000}"/>
    <cellStyle name="Normal 2 3 3 3 2 6" xfId="5455" xr:uid="{00000000-0005-0000-0000-000022540000}"/>
    <cellStyle name="Normal 2 3 3 3 2 6 2" xfId="13601" xr:uid="{00000000-0005-0000-0000-000023540000}"/>
    <cellStyle name="Normal 2 3 3 3 2 6 2 2" xfId="29897" xr:uid="{00000000-0005-0000-0000-000024540000}"/>
    <cellStyle name="Normal 2 3 3 3 2 6 3" xfId="21751" xr:uid="{00000000-0005-0000-0000-000025540000}"/>
    <cellStyle name="Normal 2 3 3 3 2 7" xfId="8302" xr:uid="{00000000-0005-0000-0000-000026540000}"/>
    <cellStyle name="Normal 2 3 3 3 2 7 2" xfId="24598" xr:uid="{00000000-0005-0000-0000-000027540000}"/>
    <cellStyle name="Normal 2 3 3 3 2 8" xfId="16452" xr:uid="{00000000-0005-0000-0000-000028540000}"/>
    <cellStyle name="Normal 2 3 3 3 3" xfId="234" xr:uid="{00000000-0005-0000-0000-000029540000}"/>
    <cellStyle name="Normal 2 3 3 3 3 2" xfId="578" xr:uid="{00000000-0005-0000-0000-00002A540000}"/>
    <cellStyle name="Normal 2 3 3 3 3 2 2" xfId="1284" xr:uid="{00000000-0005-0000-0000-00002B540000}"/>
    <cellStyle name="Normal 2 3 3 3 3 2 2 2" xfId="2694" xr:uid="{00000000-0005-0000-0000-00002C540000}"/>
    <cellStyle name="Normal 2 3 3 3 3 2 2 2 2" xfId="5168" xr:uid="{00000000-0005-0000-0000-00002D540000}"/>
    <cellStyle name="Normal 2 3 3 3 3 2 2 2 2 2" xfId="13314" xr:uid="{00000000-0005-0000-0000-00002E540000}"/>
    <cellStyle name="Normal 2 3 3 3 3 2 2 2 2 2 2" xfId="29610" xr:uid="{00000000-0005-0000-0000-00002F540000}"/>
    <cellStyle name="Normal 2 3 3 3 3 2 2 2 2 3" xfId="21464" xr:uid="{00000000-0005-0000-0000-000030540000}"/>
    <cellStyle name="Normal 2 3 3 3 3 2 2 2 3" xfId="7993" xr:uid="{00000000-0005-0000-0000-000031540000}"/>
    <cellStyle name="Normal 2 3 3 3 3 2 2 2 3 2" xfId="16139" xr:uid="{00000000-0005-0000-0000-000032540000}"/>
    <cellStyle name="Normal 2 3 3 3 3 2 2 2 3 2 2" xfId="32435" xr:uid="{00000000-0005-0000-0000-000033540000}"/>
    <cellStyle name="Normal 2 3 3 3 3 2 2 2 3 3" xfId="24289" xr:uid="{00000000-0005-0000-0000-000034540000}"/>
    <cellStyle name="Normal 2 3 3 3 3 2 2 2 4" xfId="10840" xr:uid="{00000000-0005-0000-0000-000035540000}"/>
    <cellStyle name="Normal 2 3 3 3 3 2 2 2 4 2" xfId="27136" xr:uid="{00000000-0005-0000-0000-000036540000}"/>
    <cellStyle name="Normal 2 3 3 3 3 2 2 2 5" xfId="18990" xr:uid="{00000000-0005-0000-0000-000037540000}"/>
    <cellStyle name="Normal 2 3 3 3 3 2 2 3" xfId="3950" xr:uid="{00000000-0005-0000-0000-000038540000}"/>
    <cellStyle name="Normal 2 3 3 3 3 2 2 3 2" xfId="12096" xr:uid="{00000000-0005-0000-0000-000039540000}"/>
    <cellStyle name="Normal 2 3 3 3 3 2 2 3 2 2" xfId="28392" xr:uid="{00000000-0005-0000-0000-00003A540000}"/>
    <cellStyle name="Normal 2 3 3 3 3 2 2 3 3" xfId="20246" xr:uid="{00000000-0005-0000-0000-00003B540000}"/>
    <cellStyle name="Normal 2 3 3 3 3 2 2 4" xfId="6583" xr:uid="{00000000-0005-0000-0000-00003C540000}"/>
    <cellStyle name="Normal 2 3 3 3 3 2 2 4 2" xfId="14729" xr:uid="{00000000-0005-0000-0000-00003D540000}"/>
    <cellStyle name="Normal 2 3 3 3 3 2 2 4 2 2" xfId="31025" xr:uid="{00000000-0005-0000-0000-00003E540000}"/>
    <cellStyle name="Normal 2 3 3 3 3 2 2 4 3" xfId="22879" xr:uid="{00000000-0005-0000-0000-00003F540000}"/>
    <cellStyle name="Normal 2 3 3 3 3 2 2 5" xfId="9430" xr:uid="{00000000-0005-0000-0000-000040540000}"/>
    <cellStyle name="Normal 2 3 3 3 3 2 2 5 2" xfId="25726" xr:uid="{00000000-0005-0000-0000-000041540000}"/>
    <cellStyle name="Normal 2 3 3 3 3 2 2 6" xfId="17580" xr:uid="{00000000-0005-0000-0000-000042540000}"/>
    <cellStyle name="Normal 2 3 3 3 3 2 3" xfId="1989" xr:uid="{00000000-0005-0000-0000-000043540000}"/>
    <cellStyle name="Normal 2 3 3 3 3 2 3 2" xfId="4559" xr:uid="{00000000-0005-0000-0000-000044540000}"/>
    <cellStyle name="Normal 2 3 3 3 3 2 3 2 2" xfId="12705" xr:uid="{00000000-0005-0000-0000-000045540000}"/>
    <cellStyle name="Normal 2 3 3 3 3 2 3 2 2 2" xfId="29001" xr:uid="{00000000-0005-0000-0000-000046540000}"/>
    <cellStyle name="Normal 2 3 3 3 3 2 3 2 3" xfId="20855" xr:uid="{00000000-0005-0000-0000-000047540000}"/>
    <cellStyle name="Normal 2 3 3 3 3 2 3 3" xfId="7288" xr:uid="{00000000-0005-0000-0000-000048540000}"/>
    <cellStyle name="Normal 2 3 3 3 3 2 3 3 2" xfId="15434" xr:uid="{00000000-0005-0000-0000-000049540000}"/>
    <cellStyle name="Normal 2 3 3 3 3 2 3 3 2 2" xfId="31730" xr:uid="{00000000-0005-0000-0000-00004A540000}"/>
    <cellStyle name="Normal 2 3 3 3 3 2 3 3 3" xfId="23584" xr:uid="{00000000-0005-0000-0000-00004B540000}"/>
    <cellStyle name="Normal 2 3 3 3 3 2 3 4" xfId="10135" xr:uid="{00000000-0005-0000-0000-00004C540000}"/>
    <cellStyle name="Normal 2 3 3 3 3 2 3 4 2" xfId="26431" xr:uid="{00000000-0005-0000-0000-00004D540000}"/>
    <cellStyle name="Normal 2 3 3 3 3 2 3 5" xfId="18285" xr:uid="{00000000-0005-0000-0000-00004E540000}"/>
    <cellStyle name="Normal 2 3 3 3 3 2 4" xfId="3341" xr:uid="{00000000-0005-0000-0000-00004F540000}"/>
    <cellStyle name="Normal 2 3 3 3 3 2 4 2" xfId="11487" xr:uid="{00000000-0005-0000-0000-000050540000}"/>
    <cellStyle name="Normal 2 3 3 3 3 2 4 2 2" xfId="27783" xr:uid="{00000000-0005-0000-0000-000051540000}"/>
    <cellStyle name="Normal 2 3 3 3 3 2 4 3" xfId="19637" xr:uid="{00000000-0005-0000-0000-000052540000}"/>
    <cellStyle name="Normal 2 3 3 3 3 2 5" xfId="5878" xr:uid="{00000000-0005-0000-0000-000053540000}"/>
    <cellStyle name="Normal 2 3 3 3 3 2 5 2" xfId="14024" xr:uid="{00000000-0005-0000-0000-000054540000}"/>
    <cellStyle name="Normal 2 3 3 3 3 2 5 2 2" xfId="30320" xr:uid="{00000000-0005-0000-0000-000055540000}"/>
    <cellStyle name="Normal 2 3 3 3 3 2 5 3" xfId="22174" xr:uid="{00000000-0005-0000-0000-000056540000}"/>
    <cellStyle name="Normal 2 3 3 3 3 2 6" xfId="8725" xr:uid="{00000000-0005-0000-0000-000057540000}"/>
    <cellStyle name="Normal 2 3 3 3 3 2 6 2" xfId="25021" xr:uid="{00000000-0005-0000-0000-000058540000}"/>
    <cellStyle name="Normal 2 3 3 3 3 2 7" xfId="16875" xr:uid="{00000000-0005-0000-0000-000059540000}"/>
    <cellStyle name="Normal 2 3 3 3 3 3" xfId="940" xr:uid="{00000000-0005-0000-0000-00005A540000}"/>
    <cellStyle name="Normal 2 3 3 3 3 3 2" xfId="2350" xr:uid="{00000000-0005-0000-0000-00005B540000}"/>
    <cellStyle name="Normal 2 3 3 3 3 3 2 2" xfId="4872" xr:uid="{00000000-0005-0000-0000-00005C540000}"/>
    <cellStyle name="Normal 2 3 3 3 3 3 2 2 2" xfId="13018" xr:uid="{00000000-0005-0000-0000-00005D540000}"/>
    <cellStyle name="Normal 2 3 3 3 3 3 2 2 2 2" xfId="29314" xr:uid="{00000000-0005-0000-0000-00005E540000}"/>
    <cellStyle name="Normal 2 3 3 3 3 3 2 2 3" xfId="21168" xr:uid="{00000000-0005-0000-0000-00005F540000}"/>
    <cellStyle name="Normal 2 3 3 3 3 3 2 3" xfId="7649" xr:uid="{00000000-0005-0000-0000-000060540000}"/>
    <cellStyle name="Normal 2 3 3 3 3 3 2 3 2" xfId="15795" xr:uid="{00000000-0005-0000-0000-000061540000}"/>
    <cellStyle name="Normal 2 3 3 3 3 3 2 3 2 2" xfId="32091" xr:uid="{00000000-0005-0000-0000-000062540000}"/>
    <cellStyle name="Normal 2 3 3 3 3 3 2 3 3" xfId="23945" xr:uid="{00000000-0005-0000-0000-000063540000}"/>
    <cellStyle name="Normal 2 3 3 3 3 3 2 4" xfId="10496" xr:uid="{00000000-0005-0000-0000-000064540000}"/>
    <cellStyle name="Normal 2 3 3 3 3 3 2 4 2" xfId="26792" xr:uid="{00000000-0005-0000-0000-000065540000}"/>
    <cellStyle name="Normal 2 3 3 3 3 3 2 5" xfId="18646" xr:uid="{00000000-0005-0000-0000-000066540000}"/>
    <cellStyle name="Normal 2 3 3 3 3 3 3" xfId="3654" xr:uid="{00000000-0005-0000-0000-000067540000}"/>
    <cellStyle name="Normal 2 3 3 3 3 3 3 2" xfId="11800" xr:uid="{00000000-0005-0000-0000-000068540000}"/>
    <cellStyle name="Normal 2 3 3 3 3 3 3 2 2" xfId="28096" xr:uid="{00000000-0005-0000-0000-000069540000}"/>
    <cellStyle name="Normal 2 3 3 3 3 3 3 3" xfId="19950" xr:uid="{00000000-0005-0000-0000-00006A540000}"/>
    <cellStyle name="Normal 2 3 3 3 3 3 4" xfId="6239" xr:uid="{00000000-0005-0000-0000-00006B540000}"/>
    <cellStyle name="Normal 2 3 3 3 3 3 4 2" xfId="14385" xr:uid="{00000000-0005-0000-0000-00006C540000}"/>
    <cellStyle name="Normal 2 3 3 3 3 3 4 2 2" xfId="30681" xr:uid="{00000000-0005-0000-0000-00006D540000}"/>
    <cellStyle name="Normal 2 3 3 3 3 3 4 3" xfId="22535" xr:uid="{00000000-0005-0000-0000-00006E540000}"/>
    <cellStyle name="Normal 2 3 3 3 3 3 5" xfId="9086" xr:uid="{00000000-0005-0000-0000-00006F540000}"/>
    <cellStyle name="Normal 2 3 3 3 3 3 5 2" xfId="25382" xr:uid="{00000000-0005-0000-0000-000070540000}"/>
    <cellStyle name="Normal 2 3 3 3 3 3 6" xfId="17236" xr:uid="{00000000-0005-0000-0000-000071540000}"/>
    <cellStyle name="Normal 2 3 3 3 3 4" xfId="1645" xr:uid="{00000000-0005-0000-0000-000072540000}"/>
    <cellStyle name="Normal 2 3 3 3 3 4 2" xfId="4263" xr:uid="{00000000-0005-0000-0000-000073540000}"/>
    <cellStyle name="Normal 2 3 3 3 3 4 2 2" xfId="12409" xr:uid="{00000000-0005-0000-0000-000074540000}"/>
    <cellStyle name="Normal 2 3 3 3 3 4 2 2 2" xfId="28705" xr:uid="{00000000-0005-0000-0000-000075540000}"/>
    <cellStyle name="Normal 2 3 3 3 3 4 2 3" xfId="20559" xr:uid="{00000000-0005-0000-0000-000076540000}"/>
    <cellStyle name="Normal 2 3 3 3 3 4 3" xfId="6944" xr:uid="{00000000-0005-0000-0000-000077540000}"/>
    <cellStyle name="Normal 2 3 3 3 3 4 3 2" xfId="15090" xr:uid="{00000000-0005-0000-0000-000078540000}"/>
    <cellStyle name="Normal 2 3 3 3 3 4 3 2 2" xfId="31386" xr:uid="{00000000-0005-0000-0000-000079540000}"/>
    <cellStyle name="Normal 2 3 3 3 3 4 3 3" xfId="23240" xr:uid="{00000000-0005-0000-0000-00007A540000}"/>
    <cellStyle name="Normal 2 3 3 3 3 4 4" xfId="9791" xr:uid="{00000000-0005-0000-0000-00007B540000}"/>
    <cellStyle name="Normal 2 3 3 3 3 4 4 2" xfId="26087" xr:uid="{00000000-0005-0000-0000-00007C540000}"/>
    <cellStyle name="Normal 2 3 3 3 3 4 5" xfId="17941" xr:uid="{00000000-0005-0000-0000-00007D540000}"/>
    <cellStyle name="Normal 2 3 3 3 3 5" xfId="3045" xr:uid="{00000000-0005-0000-0000-00007E540000}"/>
    <cellStyle name="Normal 2 3 3 3 3 5 2" xfId="11191" xr:uid="{00000000-0005-0000-0000-00007F540000}"/>
    <cellStyle name="Normal 2 3 3 3 3 5 2 2" xfId="27487" xr:uid="{00000000-0005-0000-0000-000080540000}"/>
    <cellStyle name="Normal 2 3 3 3 3 5 3" xfId="19341" xr:uid="{00000000-0005-0000-0000-000081540000}"/>
    <cellStyle name="Normal 2 3 3 3 3 6" xfId="5534" xr:uid="{00000000-0005-0000-0000-000082540000}"/>
    <cellStyle name="Normal 2 3 3 3 3 6 2" xfId="13680" xr:uid="{00000000-0005-0000-0000-000083540000}"/>
    <cellStyle name="Normal 2 3 3 3 3 6 2 2" xfId="29976" xr:uid="{00000000-0005-0000-0000-000084540000}"/>
    <cellStyle name="Normal 2 3 3 3 3 6 3" xfId="21830" xr:uid="{00000000-0005-0000-0000-000085540000}"/>
    <cellStyle name="Normal 2 3 3 3 3 7" xfId="8381" xr:uid="{00000000-0005-0000-0000-000086540000}"/>
    <cellStyle name="Normal 2 3 3 3 3 7 2" xfId="24677" xr:uid="{00000000-0005-0000-0000-000087540000}"/>
    <cellStyle name="Normal 2 3 3 3 3 8" xfId="16531" xr:uid="{00000000-0005-0000-0000-000088540000}"/>
    <cellStyle name="Normal 2 3 3 3 4" xfId="319" xr:uid="{00000000-0005-0000-0000-000089540000}"/>
    <cellStyle name="Normal 2 3 3 3 4 2" xfId="663" xr:uid="{00000000-0005-0000-0000-00008A540000}"/>
    <cellStyle name="Normal 2 3 3 3 4 2 2" xfId="1369" xr:uid="{00000000-0005-0000-0000-00008B540000}"/>
    <cellStyle name="Normal 2 3 3 3 4 2 2 2" xfId="2779" xr:uid="{00000000-0005-0000-0000-00008C540000}"/>
    <cellStyle name="Normal 2 3 3 3 4 2 2 2 2" xfId="5242" xr:uid="{00000000-0005-0000-0000-00008D540000}"/>
    <cellStyle name="Normal 2 3 3 3 4 2 2 2 2 2" xfId="13388" xr:uid="{00000000-0005-0000-0000-00008E540000}"/>
    <cellStyle name="Normal 2 3 3 3 4 2 2 2 2 2 2" xfId="29684" xr:uid="{00000000-0005-0000-0000-00008F540000}"/>
    <cellStyle name="Normal 2 3 3 3 4 2 2 2 2 3" xfId="21538" xr:uid="{00000000-0005-0000-0000-000090540000}"/>
    <cellStyle name="Normal 2 3 3 3 4 2 2 2 3" xfId="8078" xr:uid="{00000000-0005-0000-0000-000091540000}"/>
    <cellStyle name="Normal 2 3 3 3 4 2 2 2 3 2" xfId="16224" xr:uid="{00000000-0005-0000-0000-000092540000}"/>
    <cellStyle name="Normal 2 3 3 3 4 2 2 2 3 2 2" xfId="32520" xr:uid="{00000000-0005-0000-0000-000093540000}"/>
    <cellStyle name="Normal 2 3 3 3 4 2 2 2 3 3" xfId="24374" xr:uid="{00000000-0005-0000-0000-000094540000}"/>
    <cellStyle name="Normal 2 3 3 3 4 2 2 2 4" xfId="10925" xr:uid="{00000000-0005-0000-0000-000095540000}"/>
    <cellStyle name="Normal 2 3 3 3 4 2 2 2 4 2" xfId="27221" xr:uid="{00000000-0005-0000-0000-000096540000}"/>
    <cellStyle name="Normal 2 3 3 3 4 2 2 2 5" xfId="19075" xr:uid="{00000000-0005-0000-0000-000097540000}"/>
    <cellStyle name="Normal 2 3 3 3 4 2 2 3" xfId="4024" xr:uid="{00000000-0005-0000-0000-000098540000}"/>
    <cellStyle name="Normal 2 3 3 3 4 2 2 3 2" xfId="12170" xr:uid="{00000000-0005-0000-0000-000099540000}"/>
    <cellStyle name="Normal 2 3 3 3 4 2 2 3 2 2" xfId="28466" xr:uid="{00000000-0005-0000-0000-00009A540000}"/>
    <cellStyle name="Normal 2 3 3 3 4 2 2 3 3" xfId="20320" xr:uid="{00000000-0005-0000-0000-00009B540000}"/>
    <cellStyle name="Normal 2 3 3 3 4 2 2 4" xfId="6668" xr:uid="{00000000-0005-0000-0000-00009C540000}"/>
    <cellStyle name="Normal 2 3 3 3 4 2 2 4 2" xfId="14814" xr:uid="{00000000-0005-0000-0000-00009D540000}"/>
    <cellStyle name="Normal 2 3 3 3 4 2 2 4 2 2" xfId="31110" xr:uid="{00000000-0005-0000-0000-00009E540000}"/>
    <cellStyle name="Normal 2 3 3 3 4 2 2 4 3" xfId="22964" xr:uid="{00000000-0005-0000-0000-00009F540000}"/>
    <cellStyle name="Normal 2 3 3 3 4 2 2 5" xfId="9515" xr:uid="{00000000-0005-0000-0000-0000A0540000}"/>
    <cellStyle name="Normal 2 3 3 3 4 2 2 5 2" xfId="25811" xr:uid="{00000000-0005-0000-0000-0000A1540000}"/>
    <cellStyle name="Normal 2 3 3 3 4 2 2 6" xfId="17665" xr:uid="{00000000-0005-0000-0000-0000A2540000}"/>
    <cellStyle name="Normal 2 3 3 3 4 2 3" xfId="2074" xr:uid="{00000000-0005-0000-0000-0000A3540000}"/>
    <cellStyle name="Normal 2 3 3 3 4 2 3 2" xfId="4633" xr:uid="{00000000-0005-0000-0000-0000A4540000}"/>
    <cellStyle name="Normal 2 3 3 3 4 2 3 2 2" xfId="12779" xr:uid="{00000000-0005-0000-0000-0000A5540000}"/>
    <cellStyle name="Normal 2 3 3 3 4 2 3 2 2 2" xfId="29075" xr:uid="{00000000-0005-0000-0000-0000A6540000}"/>
    <cellStyle name="Normal 2 3 3 3 4 2 3 2 3" xfId="20929" xr:uid="{00000000-0005-0000-0000-0000A7540000}"/>
    <cellStyle name="Normal 2 3 3 3 4 2 3 3" xfId="7373" xr:uid="{00000000-0005-0000-0000-0000A8540000}"/>
    <cellStyle name="Normal 2 3 3 3 4 2 3 3 2" xfId="15519" xr:uid="{00000000-0005-0000-0000-0000A9540000}"/>
    <cellStyle name="Normal 2 3 3 3 4 2 3 3 2 2" xfId="31815" xr:uid="{00000000-0005-0000-0000-0000AA540000}"/>
    <cellStyle name="Normal 2 3 3 3 4 2 3 3 3" xfId="23669" xr:uid="{00000000-0005-0000-0000-0000AB540000}"/>
    <cellStyle name="Normal 2 3 3 3 4 2 3 4" xfId="10220" xr:uid="{00000000-0005-0000-0000-0000AC540000}"/>
    <cellStyle name="Normal 2 3 3 3 4 2 3 4 2" xfId="26516" xr:uid="{00000000-0005-0000-0000-0000AD540000}"/>
    <cellStyle name="Normal 2 3 3 3 4 2 3 5" xfId="18370" xr:uid="{00000000-0005-0000-0000-0000AE540000}"/>
    <cellStyle name="Normal 2 3 3 3 4 2 4" xfId="3415" xr:uid="{00000000-0005-0000-0000-0000AF540000}"/>
    <cellStyle name="Normal 2 3 3 3 4 2 4 2" xfId="11561" xr:uid="{00000000-0005-0000-0000-0000B0540000}"/>
    <cellStyle name="Normal 2 3 3 3 4 2 4 2 2" xfId="27857" xr:uid="{00000000-0005-0000-0000-0000B1540000}"/>
    <cellStyle name="Normal 2 3 3 3 4 2 4 3" xfId="19711" xr:uid="{00000000-0005-0000-0000-0000B2540000}"/>
    <cellStyle name="Normal 2 3 3 3 4 2 5" xfId="5963" xr:uid="{00000000-0005-0000-0000-0000B3540000}"/>
    <cellStyle name="Normal 2 3 3 3 4 2 5 2" xfId="14109" xr:uid="{00000000-0005-0000-0000-0000B4540000}"/>
    <cellStyle name="Normal 2 3 3 3 4 2 5 2 2" xfId="30405" xr:uid="{00000000-0005-0000-0000-0000B5540000}"/>
    <cellStyle name="Normal 2 3 3 3 4 2 5 3" xfId="22259" xr:uid="{00000000-0005-0000-0000-0000B6540000}"/>
    <cellStyle name="Normal 2 3 3 3 4 2 6" xfId="8810" xr:uid="{00000000-0005-0000-0000-0000B7540000}"/>
    <cellStyle name="Normal 2 3 3 3 4 2 6 2" xfId="25106" xr:uid="{00000000-0005-0000-0000-0000B8540000}"/>
    <cellStyle name="Normal 2 3 3 3 4 2 7" xfId="16960" xr:uid="{00000000-0005-0000-0000-0000B9540000}"/>
    <cellStyle name="Normal 2 3 3 3 4 3" xfId="1025" xr:uid="{00000000-0005-0000-0000-0000BA540000}"/>
    <cellStyle name="Normal 2 3 3 3 4 3 2" xfId="2435" xr:uid="{00000000-0005-0000-0000-0000BB540000}"/>
    <cellStyle name="Normal 2 3 3 3 4 3 2 2" xfId="4946" xr:uid="{00000000-0005-0000-0000-0000BC540000}"/>
    <cellStyle name="Normal 2 3 3 3 4 3 2 2 2" xfId="13092" xr:uid="{00000000-0005-0000-0000-0000BD540000}"/>
    <cellStyle name="Normal 2 3 3 3 4 3 2 2 2 2" xfId="29388" xr:uid="{00000000-0005-0000-0000-0000BE540000}"/>
    <cellStyle name="Normal 2 3 3 3 4 3 2 2 3" xfId="21242" xr:uid="{00000000-0005-0000-0000-0000BF540000}"/>
    <cellStyle name="Normal 2 3 3 3 4 3 2 3" xfId="7734" xr:uid="{00000000-0005-0000-0000-0000C0540000}"/>
    <cellStyle name="Normal 2 3 3 3 4 3 2 3 2" xfId="15880" xr:uid="{00000000-0005-0000-0000-0000C1540000}"/>
    <cellStyle name="Normal 2 3 3 3 4 3 2 3 2 2" xfId="32176" xr:uid="{00000000-0005-0000-0000-0000C2540000}"/>
    <cellStyle name="Normal 2 3 3 3 4 3 2 3 3" xfId="24030" xr:uid="{00000000-0005-0000-0000-0000C3540000}"/>
    <cellStyle name="Normal 2 3 3 3 4 3 2 4" xfId="10581" xr:uid="{00000000-0005-0000-0000-0000C4540000}"/>
    <cellStyle name="Normal 2 3 3 3 4 3 2 4 2" xfId="26877" xr:uid="{00000000-0005-0000-0000-0000C5540000}"/>
    <cellStyle name="Normal 2 3 3 3 4 3 2 5" xfId="18731" xr:uid="{00000000-0005-0000-0000-0000C6540000}"/>
    <cellStyle name="Normal 2 3 3 3 4 3 3" xfId="3728" xr:uid="{00000000-0005-0000-0000-0000C7540000}"/>
    <cellStyle name="Normal 2 3 3 3 4 3 3 2" xfId="11874" xr:uid="{00000000-0005-0000-0000-0000C8540000}"/>
    <cellStyle name="Normal 2 3 3 3 4 3 3 2 2" xfId="28170" xr:uid="{00000000-0005-0000-0000-0000C9540000}"/>
    <cellStyle name="Normal 2 3 3 3 4 3 3 3" xfId="20024" xr:uid="{00000000-0005-0000-0000-0000CA540000}"/>
    <cellStyle name="Normal 2 3 3 3 4 3 4" xfId="6324" xr:uid="{00000000-0005-0000-0000-0000CB540000}"/>
    <cellStyle name="Normal 2 3 3 3 4 3 4 2" xfId="14470" xr:uid="{00000000-0005-0000-0000-0000CC540000}"/>
    <cellStyle name="Normal 2 3 3 3 4 3 4 2 2" xfId="30766" xr:uid="{00000000-0005-0000-0000-0000CD540000}"/>
    <cellStyle name="Normal 2 3 3 3 4 3 4 3" xfId="22620" xr:uid="{00000000-0005-0000-0000-0000CE540000}"/>
    <cellStyle name="Normal 2 3 3 3 4 3 5" xfId="9171" xr:uid="{00000000-0005-0000-0000-0000CF540000}"/>
    <cellStyle name="Normal 2 3 3 3 4 3 5 2" xfId="25467" xr:uid="{00000000-0005-0000-0000-0000D0540000}"/>
    <cellStyle name="Normal 2 3 3 3 4 3 6" xfId="17321" xr:uid="{00000000-0005-0000-0000-0000D1540000}"/>
    <cellStyle name="Normal 2 3 3 3 4 4" xfId="1730" xr:uid="{00000000-0005-0000-0000-0000D2540000}"/>
    <cellStyle name="Normal 2 3 3 3 4 4 2" xfId="4337" xr:uid="{00000000-0005-0000-0000-0000D3540000}"/>
    <cellStyle name="Normal 2 3 3 3 4 4 2 2" xfId="12483" xr:uid="{00000000-0005-0000-0000-0000D4540000}"/>
    <cellStyle name="Normal 2 3 3 3 4 4 2 2 2" xfId="28779" xr:uid="{00000000-0005-0000-0000-0000D5540000}"/>
    <cellStyle name="Normal 2 3 3 3 4 4 2 3" xfId="20633" xr:uid="{00000000-0005-0000-0000-0000D6540000}"/>
    <cellStyle name="Normal 2 3 3 3 4 4 3" xfId="7029" xr:uid="{00000000-0005-0000-0000-0000D7540000}"/>
    <cellStyle name="Normal 2 3 3 3 4 4 3 2" xfId="15175" xr:uid="{00000000-0005-0000-0000-0000D8540000}"/>
    <cellStyle name="Normal 2 3 3 3 4 4 3 2 2" xfId="31471" xr:uid="{00000000-0005-0000-0000-0000D9540000}"/>
    <cellStyle name="Normal 2 3 3 3 4 4 3 3" xfId="23325" xr:uid="{00000000-0005-0000-0000-0000DA540000}"/>
    <cellStyle name="Normal 2 3 3 3 4 4 4" xfId="9876" xr:uid="{00000000-0005-0000-0000-0000DB540000}"/>
    <cellStyle name="Normal 2 3 3 3 4 4 4 2" xfId="26172" xr:uid="{00000000-0005-0000-0000-0000DC540000}"/>
    <cellStyle name="Normal 2 3 3 3 4 4 5" xfId="18026" xr:uid="{00000000-0005-0000-0000-0000DD540000}"/>
    <cellStyle name="Normal 2 3 3 3 4 5" xfId="3119" xr:uid="{00000000-0005-0000-0000-0000DE540000}"/>
    <cellStyle name="Normal 2 3 3 3 4 5 2" xfId="11265" xr:uid="{00000000-0005-0000-0000-0000DF540000}"/>
    <cellStyle name="Normal 2 3 3 3 4 5 2 2" xfId="27561" xr:uid="{00000000-0005-0000-0000-0000E0540000}"/>
    <cellStyle name="Normal 2 3 3 3 4 5 3" xfId="19415" xr:uid="{00000000-0005-0000-0000-0000E1540000}"/>
    <cellStyle name="Normal 2 3 3 3 4 6" xfId="5619" xr:uid="{00000000-0005-0000-0000-0000E2540000}"/>
    <cellStyle name="Normal 2 3 3 3 4 6 2" xfId="13765" xr:uid="{00000000-0005-0000-0000-0000E3540000}"/>
    <cellStyle name="Normal 2 3 3 3 4 6 2 2" xfId="30061" xr:uid="{00000000-0005-0000-0000-0000E4540000}"/>
    <cellStyle name="Normal 2 3 3 3 4 6 3" xfId="21915" xr:uid="{00000000-0005-0000-0000-0000E5540000}"/>
    <cellStyle name="Normal 2 3 3 3 4 7" xfId="8466" xr:uid="{00000000-0005-0000-0000-0000E6540000}"/>
    <cellStyle name="Normal 2 3 3 3 4 7 2" xfId="24762" xr:uid="{00000000-0005-0000-0000-0000E7540000}"/>
    <cellStyle name="Normal 2 3 3 3 4 8" xfId="16616" xr:uid="{00000000-0005-0000-0000-0000E8540000}"/>
    <cellStyle name="Normal 2 3 3 3 5" xfId="409" xr:uid="{00000000-0005-0000-0000-0000E9540000}"/>
    <cellStyle name="Normal 2 3 3 3 5 2" xfId="1115" xr:uid="{00000000-0005-0000-0000-0000EA540000}"/>
    <cellStyle name="Normal 2 3 3 3 5 2 2" xfId="2525" xr:uid="{00000000-0005-0000-0000-0000EB540000}"/>
    <cellStyle name="Normal 2 3 3 3 5 2 2 2" xfId="5020" xr:uid="{00000000-0005-0000-0000-0000EC540000}"/>
    <cellStyle name="Normal 2 3 3 3 5 2 2 2 2" xfId="13166" xr:uid="{00000000-0005-0000-0000-0000ED540000}"/>
    <cellStyle name="Normal 2 3 3 3 5 2 2 2 2 2" xfId="29462" xr:uid="{00000000-0005-0000-0000-0000EE540000}"/>
    <cellStyle name="Normal 2 3 3 3 5 2 2 2 3" xfId="21316" xr:uid="{00000000-0005-0000-0000-0000EF540000}"/>
    <cellStyle name="Normal 2 3 3 3 5 2 2 3" xfId="7824" xr:uid="{00000000-0005-0000-0000-0000F0540000}"/>
    <cellStyle name="Normal 2 3 3 3 5 2 2 3 2" xfId="15970" xr:uid="{00000000-0005-0000-0000-0000F1540000}"/>
    <cellStyle name="Normal 2 3 3 3 5 2 2 3 2 2" xfId="32266" xr:uid="{00000000-0005-0000-0000-0000F2540000}"/>
    <cellStyle name="Normal 2 3 3 3 5 2 2 3 3" xfId="24120" xr:uid="{00000000-0005-0000-0000-0000F3540000}"/>
    <cellStyle name="Normal 2 3 3 3 5 2 2 4" xfId="10671" xr:uid="{00000000-0005-0000-0000-0000F4540000}"/>
    <cellStyle name="Normal 2 3 3 3 5 2 2 4 2" xfId="26967" xr:uid="{00000000-0005-0000-0000-0000F5540000}"/>
    <cellStyle name="Normal 2 3 3 3 5 2 2 5" xfId="18821" xr:uid="{00000000-0005-0000-0000-0000F6540000}"/>
    <cellStyle name="Normal 2 3 3 3 5 2 3" xfId="3802" xr:uid="{00000000-0005-0000-0000-0000F7540000}"/>
    <cellStyle name="Normal 2 3 3 3 5 2 3 2" xfId="11948" xr:uid="{00000000-0005-0000-0000-0000F8540000}"/>
    <cellStyle name="Normal 2 3 3 3 5 2 3 2 2" xfId="28244" xr:uid="{00000000-0005-0000-0000-0000F9540000}"/>
    <cellStyle name="Normal 2 3 3 3 5 2 3 3" xfId="20098" xr:uid="{00000000-0005-0000-0000-0000FA540000}"/>
    <cellStyle name="Normal 2 3 3 3 5 2 4" xfId="6414" xr:uid="{00000000-0005-0000-0000-0000FB540000}"/>
    <cellStyle name="Normal 2 3 3 3 5 2 4 2" xfId="14560" xr:uid="{00000000-0005-0000-0000-0000FC540000}"/>
    <cellStyle name="Normal 2 3 3 3 5 2 4 2 2" xfId="30856" xr:uid="{00000000-0005-0000-0000-0000FD540000}"/>
    <cellStyle name="Normal 2 3 3 3 5 2 4 3" xfId="22710" xr:uid="{00000000-0005-0000-0000-0000FE540000}"/>
    <cellStyle name="Normal 2 3 3 3 5 2 5" xfId="9261" xr:uid="{00000000-0005-0000-0000-0000FF540000}"/>
    <cellStyle name="Normal 2 3 3 3 5 2 5 2" xfId="25557" xr:uid="{00000000-0005-0000-0000-000000550000}"/>
    <cellStyle name="Normal 2 3 3 3 5 2 6" xfId="17411" xr:uid="{00000000-0005-0000-0000-000001550000}"/>
    <cellStyle name="Normal 2 3 3 3 5 3" xfId="1820" xr:uid="{00000000-0005-0000-0000-000002550000}"/>
    <cellStyle name="Normal 2 3 3 3 5 3 2" xfId="4411" xr:uid="{00000000-0005-0000-0000-000003550000}"/>
    <cellStyle name="Normal 2 3 3 3 5 3 2 2" xfId="12557" xr:uid="{00000000-0005-0000-0000-000004550000}"/>
    <cellStyle name="Normal 2 3 3 3 5 3 2 2 2" xfId="28853" xr:uid="{00000000-0005-0000-0000-000005550000}"/>
    <cellStyle name="Normal 2 3 3 3 5 3 2 3" xfId="20707" xr:uid="{00000000-0005-0000-0000-000006550000}"/>
    <cellStyle name="Normal 2 3 3 3 5 3 3" xfId="7119" xr:uid="{00000000-0005-0000-0000-000007550000}"/>
    <cellStyle name="Normal 2 3 3 3 5 3 3 2" xfId="15265" xr:uid="{00000000-0005-0000-0000-000008550000}"/>
    <cellStyle name="Normal 2 3 3 3 5 3 3 2 2" xfId="31561" xr:uid="{00000000-0005-0000-0000-000009550000}"/>
    <cellStyle name="Normal 2 3 3 3 5 3 3 3" xfId="23415" xr:uid="{00000000-0005-0000-0000-00000A550000}"/>
    <cellStyle name="Normal 2 3 3 3 5 3 4" xfId="9966" xr:uid="{00000000-0005-0000-0000-00000B550000}"/>
    <cellStyle name="Normal 2 3 3 3 5 3 4 2" xfId="26262" xr:uid="{00000000-0005-0000-0000-00000C550000}"/>
    <cellStyle name="Normal 2 3 3 3 5 3 5" xfId="18116" xr:uid="{00000000-0005-0000-0000-00000D550000}"/>
    <cellStyle name="Normal 2 3 3 3 5 4" xfId="3193" xr:uid="{00000000-0005-0000-0000-00000E550000}"/>
    <cellStyle name="Normal 2 3 3 3 5 4 2" xfId="11339" xr:uid="{00000000-0005-0000-0000-00000F550000}"/>
    <cellStyle name="Normal 2 3 3 3 5 4 2 2" xfId="27635" xr:uid="{00000000-0005-0000-0000-000010550000}"/>
    <cellStyle name="Normal 2 3 3 3 5 4 3" xfId="19489" xr:uid="{00000000-0005-0000-0000-000011550000}"/>
    <cellStyle name="Normal 2 3 3 3 5 5" xfId="5709" xr:uid="{00000000-0005-0000-0000-000012550000}"/>
    <cellStyle name="Normal 2 3 3 3 5 5 2" xfId="13855" xr:uid="{00000000-0005-0000-0000-000013550000}"/>
    <cellStyle name="Normal 2 3 3 3 5 5 2 2" xfId="30151" xr:uid="{00000000-0005-0000-0000-000014550000}"/>
    <cellStyle name="Normal 2 3 3 3 5 5 3" xfId="22005" xr:uid="{00000000-0005-0000-0000-000015550000}"/>
    <cellStyle name="Normal 2 3 3 3 5 6" xfId="8556" xr:uid="{00000000-0005-0000-0000-000016550000}"/>
    <cellStyle name="Normal 2 3 3 3 5 6 2" xfId="24852" xr:uid="{00000000-0005-0000-0000-000017550000}"/>
    <cellStyle name="Normal 2 3 3 3 5 7" xfId="16706" xr:uid="{00000000-0005-0000-0000-000018550000}"/>
    <cellStyle name="Normal 2 3 3 3 6" xfId="771" xr:uid="{00000000-0005-0000-0000-000019550000}"/>
    <cellStyle name="Normal 2 3 3 3 6 2" xfId="2181" xr:uid="{00000000-0005-0000-0000-00001A550000}"/>
    <cellStyle name="Normal 2 3 3 3 6 2 2" xfId="4724" xr:uid="{00000000-0005-0000-0000-00001B550000}"/>
    <cellStyle name="Normal 2 3 3 3 6 2 2 2" xfId="12870" xr:uid="{00000000-0005-0000-0000-00001C550000}"/>
    <cellStyle name="Normal 2 3 3 3 6 2 2 2 2" xfId="29166" xr:uid="{00000000-0005-0000-0000-00001D550000}"/>
    <cellStyle name="Normal 2 3 3 3 6 2 2 3" xfId="21020" xr:uid="{00000000-0005-0000-0000-00001E550000}"/>
    <cellStyle name="Normal 2 3 3 3 6 2 3" xfId="7480" xr:uid="{00000000-0005-0000-0000-00001F550000}"/>
    <cellStyle name="Normal 2 3 3 3 6 2 3 2" xfId="15626" xr:uid="{00000000-0005-0000-0000-000020550000}"/>
    <cellStyle name="Normal 2 3 3 3 6 2 3 2 2" xfId="31922" xr:uid="{00000000-0005-0000-0000-000021550000}"/>
    <cellStyle name="Normal 2 3 3 3 6 2 3 3" xfId="23776" xr:uid="{00000000-0005-0000-0000-000022550000}"/>
    <cellStyle name="Normal 2 3 3 3 6 2 4" xfId="10327" xr:uid="{00000000-0005-0000-0000-000023550000}"/>
    <cellStyle name="Normal 2 3 3 3 6 2 4 2" xfId="26623" xr:uid="{00000000-0005-0000-0000-000024550000}"/>
    <cellStyle name="Normal 2 3 3 3 6 2 5" xfId="18477" xr:uid="{00000000-0005-0000-0000-000025550000}"/>
    <cellStyle name="Normal 2 3 3 3 6 3" xfId="3506" xr:uid="{00000000-0005-0000-0000-000026550000}"/>
    <cellStyle name="Normal 2 3 3 3 6 3 2" xfId="11652" xr:uid="{00000000-0005-0000-0000-000027550000}"/>
    <cellStyle name="Normal 2 3 3 3 6 3 2 2" xfId="27948" xr:uid="{00000000-0005-0000-0000-000028550000}"/>
    <cellStyle name="Normal 2 3 3 3 6 3 3" xfId="19802" xr:uid="{00000000-0005-0000-0000-000029550000}"/>
    <cellStyle name="Normal 2 3 3 3 6 4" xfId="6070" xr:uid="{00000000-0005-0000-0000-00002A550000}"/>
    <cellStyle name="Normal 2 3 3 3 6 4 2" xfId="14216" xr:uid="{00000000-0005-0000-0000-00002B550000}"/>
    <cellStyle name="Normal 2 3 3 3 6 4 2 2" xfId="30512" xr:uid="{00000000-0005-0000-0000-00002C550000}"/>
    <cellStyle name="Normal 2 3 3 3 6 4 3" xfId="22366" xr:uid="{00000000-0005-0000-0000-00002D550000}"/>
    <cellStyle name="Normal 2 3 3 3 6 5" xfId="8917" xr:uid="{00000000-0005-0000-0000-00002E550000}"/>
    <cellStyle name="Normal 2 3 3 3 6 5 2" xfId="25213" xr:uid="{00000000-0005-0000-0000-00002F550000}"/>
    <cellStyle name="Normal 2 3 3 3 6 6" xfId="17067" xr:uid="{00000000-0005-0000-0000-000030550000}"/>
    <cellStyle name="Normal 2 3 3 3 7" xfId="1476" xr:uid="{00000000-0005-0000-0000-000031550000}"/>
    <cellStyle name="Normal 2 3 3 3 7 2" xfId="4115" xr:uid="{00000000-0005-0000-0000-000032550000}"/>
    <cellStyle name="Normal 2 3 3 3 7 2 2" xfId="12261" xr:uid="{00000000-0005-0000-0000-000033550000}"/>
    <cellStyle name="Normal 2 3 3 3 7 2 2 2" xfId="28557" xr:uid="{00000000-0005-0000-0000-000034550000}"/>
    <cellStyle name="Normal 2 3 3 3 7 2 3" xfId="20411" xr:uid="{00000000-0005-0000-0000-000035550000}"/>
    <cellStyle name="Normal 2 3 3 3 7 3" xfId="6775" xr:uid="{00000000-0005-0000-0000-000036550000}"/>
    <cellStyle name="Normal 2 3 3 3 7 3 2" xfId="14921" xr:uid="{00000000-0005-0000-0000-000037550000}"/>
    <cellStyle name="Normal 2 3 3 3 7 3 2 2" xfId="31217" xr:uid="{00000000-0005-0000-0000-000038550000}"/>
    <cellStyle name="Normal 2 3 3 3 7 3 3" xfId="23071" xr:uid="{00000000-0005-0000-0000-000039550000}"/>
    <cellStyle name="Normal 2 3 3 3 7 4" xfId="9622" xr:uid="{00000000-0005-0000-0000-00003A550000}"/>
    <cellStyle name="Normal 2 3 3 3 7 4 2" xfId="25918" xr:uid="{00000000-0005-0000-0000-00003B550000}"/>
    <cellStyle name="Normal 2 3 3 3 7 5" xfId="17772" xr:uid="{00000000-0005-0000-0000-00003C550000}"/>
    <cellStyle name="Normal 2 3 3 3 8" xfId="2897" xr:uid="{00000000-0005-0000-0000-00003D550000}"/>
    <cellStyle name="Normal 2 3 3 3 8 2" xfId="11043" xr:uid="{00000000-0005-0000-0000-00003E550000}"/>
    <cellStyle name="Normal 2 3 3 3 8 2 2" xfId="27339" xr:uid="{00000000-0005-0000-0000-00003F550000}"/>
    <cellStyle name="Normal 2 3 3 3 8 3" xfId="19193" xr:uid="{00000000-0005-0000-0000-000040550000}"/>
    <cellStyle name="Normal 2 3 3 3 9" xfId="5365" xr:uid="{00000000-0005-0000-0000-000041550000}"/>
    <cellStyle name="Normal 2 3 3 3 9 2" xfId="13511" xr:uid="{00000000-0005-0000-0000-000042550000}"/>
    <cellStyle name="Normal 2 3 3 3 9 2 2" xfId="29807" xr:uid="{00000000-0005-0000-0000-000043550000}"/>
    <cellStyle name="Normal 2 3 3 3 9 3" xfId="21661" xr:uid="{00000000-0005-0000-0000-000044550000}"/>
    <cellStyle name="Normal 2 3 3 4" xfId="111" xr:uid="{00000000-0005-0000-0000-000045550000}"/>
    <cellStyle name="Normal 2 3 3 4 2" xfId="455" xr:uid="{00000000-0005-0000-0000-000046550000}"/>
    <cellStyle name="Normal 2 3 3 4 2 2" xfId="1161" xr:uid="{00000000-0005-0000-0000-000047550000}"/>
    <cellStyle name="Normal 2 3 3 4 2 2 2" xfId="2571" xr:uid="{00000000-0005-0000-0000-000048550000}"/>
    <cellStyle name="Normal 2 3 3 4 2 2 2 2" xfId="5058" xr:uid="{00000000-0005-0000-0000-000049550000}"/>
    <cellStyle name="Normal 2 3 3 4 2 2 2 2 2" xfId="13204" xr:uid="{00000000-0005-0000-0000-00004A550000}"/>
    <cellStyle name="Normal 2 3 3 4 2 2 2 2 2 2" xfId="29500" xr:uid="{00000000-0005-0000-0000-00004B550000}"/>
    <cellStyle name="Normal 2 3 3 4 2 2 2 2 3" xfId="21354" xr:uid="{00000000-0005-0000-0000-00004C550000}"/>
    <cellStyle name="Normal 2 3 3 4 2 2 2 3" xfId="7870" xr:uid="{00000000-0005-0000-0000-00004D550000}"/>
    <cellStyle name="Normal 2 3 3 4 2 2 2 3 2" xfId="16016" xr:uid="{00000000-0005-0000-0000-00004E550000}"/>
    <cellStyle name="Normal 2 3 3 4 2 2 2 3 2 2" xfId="32312" xr:uid="{00000000-0005-0000-0000-00004F550000}"/>
    <cellStyle name="Normal 2 3 3 4 2 2 2 3 3" xfId="24166" xr:uid="{00000000-0005-0000-0000-000050550000}"/>
    <cellStyle name="Normal 2 3 3 4 2 2 2 4" xfId="10717" xr:uid="{00000000-0005-0000-0000-000051550000}"/>
    <cellStyle name="Normal 2 3 3 4 2 2 2 4 2" xfId="27013" xr:uid="{00000000-0005-0000-0000-000052550000}"/>
    <cellStyle name="Normal 2 3 3 4 2 2 2 5" xfId="18867" xr:uid="{00000000-0005-0000-0000-000053550000}"/>
    <cellStyle name="Normal 2 3 3 4 2 2 3" xfId="3840" xr:uid="{00000000-0005-0000-0000-000054550000}"/>
    <cellStyle name="Normal 2 3 3 4 2 2 3 2" xfId="11986" xr:uid="{00000000-0005-0000-0000-000055550000}"/>
    <cellStyle name="Normal 2 3 3 4 2 2 3 2 2" xfId="28282" xr:uid="{00000000-0005-0000-0000-000056550000}"/>
    <cellStyle name="Normal 2 3 3 4 2 2 3 3" xfId="20136" xr:uid="{00000000-0005-0000-0000-000057550000}"/>
    <cellStyle name="Normal 2 3 3 4 2 2 4" xfId="6460" xr:uid="{00000000-0005-0000-0000-000058550000}"/>
    <cellStyle name="Normal 2 3 3 4 2 2 4 2" xfId="14606" xr:uid="{00000000-0005-0000-0000-000059550000}"/>
    <cellStyle name="Normal 2 3 3 4 2 2 4 2 2" xfId="30902" xr:uid="{00000000-0005-0000-0000-00005A550000}"/>
    <cellStyle name="Normal 2 3 3 4 2 2 4 3" xfId="22756" xr:uid="{00000000-0005-0000-0000-00005B550000}"/>
    <cellStyle name="Normal 2 3 3 4 2 2 5" xfId="9307" xr:uid="{00000000-0005-0000-0000-00005C550000}"/>
    <cellStyle name="Normal 2 3 3 4 2 2 5 2" xfId="25603" xr:uid="{00000000-0005-0000-0000-00005D550000}"/>
    <cellStyle name="Normal 2 3 3 4 2 2 6" xfId="17457" xr:uid="{00000000-0005-0000-0000-00005E550000}"/>
    <cellStyle name="Normal 2 3 3 4 2 3" xfId="1866" xr:uid="{00000000-0005-0000-0000-00005F550000}"/>
    <cellStyle name="Normal 2 3 3 4 2 3 2" xfId="4449" xr:uid="{00000000-0005-0000-0000-000060550000}"/>
    <cellStyle name="Normal 2 3 3 4 2 3 2 2" xfId="12595" xr:uid="{00000000-0005-0000-0000-000061550000}"/>
    <cellStyle name="Normal 2 3 3 4 2 3 2 2 2" xfId="28891" xr:uid="{00000000-0005-0000-0000-000062550000}"/>
    <cellStyle name="Normal 2 3 3 4 2 3 2 3" xfId="20745" xr:uid="{00000000-0005-0000-0000-000063550000}"/>
    <cellStyle name="Normal 2 3 3 4 2 3 3" xfId="7165" xr:uid="{00000000-0005-0000-0000-000064550000}"/>
    <cellStyle name="Normal 2 3 3 4 2 3 3 2" xfId="15311" xr:uid="{00000000-0005-0000-0000-000065550000}"/>
    <cellStyle name="Normal 2 3 3 4 2 3 3 2 2" xfId="31607" xr:uid="{00000000-0005-0000-0000-000066550000}"/>
    <cellStyle name="Normal 2 3 3 4 2 3 3 3" xfId="23461" xr:uid="{00000000-0005-0000-0000-000067550000}"/>
    <cellStyle name="Normal 2 3 3 4 2 3 4" xfId="10012" xr:uid="{00000000-0005-0000-0000-000068550000}"/>
    <cellStyle name="Normal 2 3 3 4 2 3 4 2" xfId="26308" xr:uid="{00000000-0005-0000-0000-000069550000}"/>
    <cellStyle name="Normal 2 3 3 4 2 3 5" xfId="18162" xr:uid="{00000000-0005-0000-0000-00006A550000}"/>
    <cellStyle name="Normal 2 3 3 4 2 4" xfId="3231" xr:uid="{00000000-0005-0000-0000-00006B550000}"/>
    <cellStyle name="Normal 2 3 3 4 2 4 2" xfId="11377" xr:uid="{00000000-0005-0000-0000-00006C550000}"/>
    <cellStyle name="Normal 2 3 3 4 2 4 2 2" xfId="27673" xr:uid="{00000000-0005-0000-0000-00006D550000}"/>
    <cellStyle name="Normal 2 3 3 4 2 4 3" xfId="19527" xr:uid="{00000000-0005-0000-0000-00006E550000}"/>
    <cellStyle name="Normal 2 3 3 4 2 5" xfId="5755" xr:uid="{00000000-0005-0000-0000-00006F550000}"/>
    <cellStyle name="Normal 2 3 3 4 2 5 2" xfId="13901" xr:uid="{00000000-0005-0000-0000-000070550000}"/>
    <cellStyle name="Normal 2 3 3 4 2 5 2 2" xfId="30197" xr:uid="{00000000-0005-0000-0000-000071550000}"/>
    <cellStyle name="Normal 2 3 3 4 2 5 3" xfId="22051" xr:uid="{00000000-0005-0000-0000-000072550000}"/>
    <cellStyle name="Normal 2 3 3 4 2 6" xfId="8602" xr:uid="{00000000-0005-0000-0000-000073550000}"/>
    <cellStyle name="Normal 2 3 3 4 2 6 2" xfId="24898" xr:uid="{00000000-0005-0000-0000-000074550000}"/>
    <cellStyle name="Normal 2 3 3 4 2 7" xfId="16752" xr:uid="{00000000-0005-0000-0000-000075550000}"/>
    <cellStyle name="Normal 2 3 3 4 3" xfId="817" xr:uid="{00000000-0005-0000-0000-000076550000}"/>
    <cellStyle name="Normal 2 3 3 4 3 2" xfId="2227" xr:uid="{00000000-0005-0000-0000-000077550000}"/>
    <cellStyle name="Normal 2 3 3 4 3 2 2" xfId="4762" xr:uid="{00000000-0005-0000-0000-000078550000}"/>
    <cellStyle name="Normal 2 3 3 4 3 2 2 2" xfId="12908" xr:uid="{00000000-0005-0000-0000-000079550000}"/>
    <cellStyle name="Normal 2 3 3 4 3 2 2 2 2" xfId="29204" xr:uid="{00000000-0005-0000-0000-00007A550000}"/>
    <cellStyle name="Normal 2 3 3 4 3 2 2 3" xfId="21058" xr:uid="{00000000-0005-0000-0000-00007B550000}"/>
    <cellStyle name="Normal 2 3 3 4 3 2 3" xfId="7526" xr:uid="{00000000-0005-0000-0000-00007C550000}"/>
    <cellStyle name="Normal 2 3 3 4 3 2 3 2" xfId="15672" xr:uid="{00000000-0005-0000-0000-00007D550000}"/>
    <cellStyle name="Normal 2 3 3 4 3 2 3 2 2" xfId="31968" xr:uid="{00000000-0005-0000-0000-00007E550000}"/>
    <cellStyle name="Normal 2 3 3 4 3 2 3 3" xfId="23822" xr:uid="{00000000-0005-0000-0000-00007F550000}"/>
    <cellStyle name="Normal 2 3 3 4 3 2 4" xfId="10373" xr:uid="{00000000-0005-0000-0000-000080550000}"/>
    <cellStyle name="Normal 2 3 3 4 3 2 4 2" xfId="26669" xr:uid="{00000000-0005-0000-0000-000081550000}"/>
    <cellStyle name="Normal 2 3 3 4 3 2 5" xfId="18523" xr:uid="{00000000-0005-0000-0000-000082550000}"/>
    <cellStyle name="Normal 2 3 3 4 3 3" xfId="3544" xr:uid="{00000000-0005-0000-0000-000083550000}"/>
    <cellStyle name="Normal 2 3 3 4 3 3 2" xfId="11690" xr:uid="{00000000-0005-0000-0000-000084550000}"/>
    <cellStyle name="Normal 2 3 3 4 3 3 2 2" xfId="27986" xr:uid="{00000000-0005-0000-0000-000085550000}"/>
    <cellStyle name="Normal 2 3 3 4 3 3 3" xfId="19840" xr:uid="{00000000-0005-0000-0000-000086550000}"/>
    <cellStyle name="Normal 2 3 3 4 3 4" xfId="6116" xr:uid="{00000000-0005-0000-0000-000087550000}"/>
    <cellStyle name="Normal 2 3 3 4 3 4 2" xfId="14262" xr:uid="{00000000-0005-0000-0000-000088550000}"/>
    <cellStyle name="Normal 2 3 3 4 3 4 2 2" xfId="30558" xr:uid="{00000000-0005-0000-0000-000089550000}"/>
    <cellStyle name="Normal 2 3 3 4 3 4 3" xfId="22412" xr:uid="{00000000-0005-0000-0000-00008A550000}"/>
    <cellStyle name="Normal 2 3 3 4 3 5" xfId="8963" xr:uid="{00000000-0005-0000-0000-00008B550000}"/>
    <cellStyle name="Normal 2 3 3 4 3 5 2" xfId="25259" xr:uid="{00000000-0005-0000-0000-00008C550000}"/>
    <cellStyle name="Normal 2 3 3 4 3 6" xfId="17113" xr:uid="{00000000-0005-0000-0000-00008D550000}"/>
    <cellStyle name="Normal 2 3 3 4 4" xfId="1522" xr:uid="{00000000-0005-0000-0000-00008E550000}"/>
    <cellStyle name="Normal 2 3 3 4 4 2" xfId="4153" xr:uid="{00000000-0005-0000-0000-00008F550000}"/>
    <cellStyle name="Normal 2 3 3 4 4 2 2" xfId="12299" xr:uid="{00000000-0005-0000-0000-000090550000}"/>
    <cellStyle name="Normal 2 3 3 4 4 2 2 2" xfId="28595" xr:uid="{00000000-0005-0000-0000-000091550000}"/>
    <cellStyle name="Normal 2 3 3 4 4 2 3" xfId="20449" xr:uid="{00000000-0005-0000-0000-000092550000}"/>
    <cellStyle name="Normal 2 3 3 4 4 3" xfId="6821" xr:uid="{00000000-0005-0000-0000-000093550000}"/>
    <cellStyle name="Normal 2 3 3 4 4 3 2" xfId="14967" xr:uid="{00000000-0005-0000-0000-000094550000}"/>
    <cellStyle name="Normal 2 3 3 4 4 3 2 2" xfId="31263" xr:uid="{00000000-0005-0000-0000-000095550000}"/>
    <cellStyle name="Normal 2 3 3 4 4 3 3" xfId="23117" xr:uid="{00000000-0005-0000-0000-000096550000}"/>
    <cellStyle name="Normal 2 3 3 4 4 4" xfId="9668" xr:uid="{00000000-0005-0000-0000-000097550000}"/>
    <cellStyle name="Normal 2 3 3 4 4 4 2" xfId="25964" xr:uid="{00000000-0005-0000-0000-000098550000}"/>
    <cellStyle name="Normal 2 3 3 4 4 5" xfId="17818" xr:uid="{00000000-0005-0000-0000-000099550000}"/>
    <cellStyle name="Normal 2 3 3 4 5" xfId="2935" xr:uid="{00000000-0005-0000-0000-00009A550000}"/>
    <cellStyle name="Normal 2 3 3 4 5 2" xfId="11081" xr:uid="{00000000-0005-0000-0000-00009B550000}"/>
    <cellStyle name="Normal 2 3 3 4 5 2 2" xfId="27377" xr:uid="{00000000-0005-0000-0000-00009C550000}"/>
    <cellStyle name="Normal 2 3 3 4 5 3" xfId="19231" xr:uid="{00000000-0005-0000-0000-00009D550000}"/>
    <cellStyle name="Normal 2 3 3 4 6" xfId="5411" xr:uid="{00000000-0005-0000-0000-00009E550000}"/>
    <cellStyle name="Normal 2 3 3 4 6 2" xfId="13557" xr:uid="{00000000-0005-0000-0000-00009F550000}"/>
    <cellStyle name="Normal 2 3 3 4 6 2 2" xfId="29853" xr:uid="{00000000-0005-0000-0000-0000A0550000}"/>
    <cellStyle name="Normal 2 3 3 4 6 3" xfId="21707" xr:uid="{00000000-0005-0000-0000-0000A1550000}"/>
    <cellStyle name="Normal 2 3 3 4 7" xfId="8258" xr:uid="{00000000-0005-0000-0000-0000A2550000}"/>
    <cellStyle name="Normal 2 3 3 4 7 2" xfId="24554" xr:uid="{00000000-0005-0000-0000-0000A3550000}"/>
    <cellStyle name="Normal 2 3 3 4 8" xfId="16408" xr:uid="{00000000-0005-0000-0000-0000A4550000}"/>
    <cellStyle name="Normal 2 3 3 5" xfId="198" xr:uid="{00000000-0005-0000-0000-0000A5550000}"/>
    <cellStyle name="Normal 2 3 3 5 2" xfId="542" xr:uid="{00000000-0005-0000-0000-0000A6550000}"/>
    <cellStyle name="Normal 2 3 3 5 2 2" xfId="1248" xr:uid="{00000000-0005-0000-0000-0000A7550000}"/>
    <cellStyle name="Normal 2 3 3 5 2 2 2" xfId="2658" xr:uid="{00000000-0005-0000-0000-0000A8550000}"/>
    <cellStyle name="Normal 2 3 3 5 2 2 2 2" xfId="5132" xr:uid="{00000000-0005-0000-0000-0000A9550000}"/>
    <cellStyle name="Normal 2 3 3 5 2 2 2 2 2" xfId="13278" xr:uid="{00000000-0005-0000-0000-0000AA550000}"/>
    <cellStyle name="Normal 2 3 3 5 2 2 2 2 2 2" xfId="29574" xr:uid="{00000000-0005-0000-0000-0000AB550000}"/>
    <cellStyle name="Normal 2 3 3 5 2 2 2 2 3" xfId="21428" xr:uid="{00000000-0005-0000-0000-0000AC550000}"/>
    <cellStyle name="Normal 2 3 3 5 2 2 2 3" xfId="7957" xr:uid="{00000000-0005-0000-0000-0000AD550000}"/>
    <cellStyle name="Normal 2 3 3 5 2 2 2 3 2" xfId="16103" xr:uid="{00000000-0005-0000-0000-0000AE550000}"/>
    <cellStyle name="Normal 2 3 3 5 2 2 2 3 2 2" xfId="32399" xr:uid="{00000000-0005-0000-0000-0000AF550000}"/>
    <cellStyle name="Normal 2 3 3 5 2 2 2 3 3" xfId="24253" xr:uid="{00000000-0005-0000-0000-0000B0550000}"/>
    <cellStyle name="Normal 2 3 3 5 2 2 2 4" xfId="10804" xr:uid="{00000000-0005-0000-0000-0000B1550000}"/>
    <cellStyle name="Normal 2 3 3 5 2 2 2 4 2" xfId="27100" xr:uid="{00000000-0005-0000-0000-0000B2550000}"/>
    <cellStyle name="Normal 2 3 3 5 2 2 2 5" xfId="18954" xr:uid="{00000000-0005-0000-0000-0000B3550000}"/>
    <cellStyle name="Normal 2 3 3 5 2 2 3" xfId="3914" xr:uid="{00000000-0005-0000-0000-0000B4550000}"/>
    <cellStyle name="Normal 2 3 3 5 2 2 3 2" xfId="12060" xr:uid="{00000000-0005-0000-0000-0000B5550000}"/>
    <cellStyle name="Normal 2 3 3 5 2 2 3 2 2" xfId="28356" xr:uid="{00000000-0005-0000-0000-0000B6550000}"/>
    <cellStyle name="Normal 2 3 3 5 2 2 3 3" xfId="20210" xr:uid="{00000000-0005-0000-0000-0000B7550000}"/>
    <cellStyle name="Normal 2 3 3 5 2 2 4" xfId="6547" xr:uid="{00000000-0005-0000-0000-0000B8550000}"/>
    <cellStyle name="Normal 2 3 3 5 2 2 4 2" xfId="14693" xr:uid="{00000000-0005-0000-0000-0000B9550000}"/>
    <cellStyle name="Normal 2 3 3 5 2 2 4 2 2" xfId="30989" xr:uid="{00000000-0005-0000-0000-0000BA550000}"/>
    <cellStyle name="Normal 2 3 3 5 2 2 4 3" xfId="22843" xr:uid="{00000000-0005-0000-0000-0000BB550000}"/>
    <cellStyle name="Normal 2 3 3 5 2 2 5" xfId="9394" xr:uid="{00000000-0005-0000-0000-0000BC550000}"/>
    <cellStyle name="Normal 2 3 3 5 2 2 5 2" xfId="25690" xr:uid="{00000000-0005-0000-0000-0000BD550000}"/>
    <cellStyle name="Normal 2 3 3 5 2 2 6" xfId="17544" xr:uid="{00000000-0005-0000-0000-0000BE550000}"/>
    <cellStyle name="Normal 2 3 3 5 2 3" xfId="1953" xr:uid="{00000000-0005-0000-0000-0000BF550000}"/>
    <cellStyle name="Normal 2 3 3 5 2 3 2" xfId="4523" xr:uid="{00000000-0005-0000-0000-0000C0550000}"/>
    <cellStyle name="Normal 2 3 3 5 2 3 2 2" xfId="12669" xr:uid="{00000000-0005-0000-0000-0000C1550000}"/>
    <cellStyle name="Normal 2 3 3 5 2 3 2 2 2" xfId="28965" xr:uid="{00000000-0005-0000-0000-0000C2550000}"/>
    <cellStyle name="Normal 2 3 3 5 2 3 2 3" xfId="20819" xr:uid="{00000000-0005-0000-0000-0000C3550000}"/>
    <cellStyle name="Normal 2 3 3 5 2 3 3" xfId="7252" xr:uid="{00000000-0005-0000-0000-0000C4550000}"/>
    <cellStyle name="Normal 2 3 3 5 2 3 3 2" xfId="15398" xr:uid="{00000000-0005-0000-0000-0000C5550000}"/>
    <cellStyle name="Normal 2 3 3 5 2 3 3 2 2" xfId="31694" xr:uid="{00000000-0005-0000-0000-0000C6550000}"/>
    <cellStyle name="Normal 2 3 3 5 2 3 3 3" xfId="23548" xr:uid="{00000000-0005-0000-0000-0000C7550000}"/>
    <cellStyle name="Normal 2 3 3 5 2 3 4" xfId="10099" xr:uid="{00000000-0005-0000-0000-0000C8550000}"/>
    <cellStyle name="Normal 2 3 3 5 2 3 4 2" xfId="26395" xr:uid="{00000000-0005-0000-0000-0000C9550000}"/>
    <cellStyle name="Normal 2 3 3 5 2 3 5" xfId="18249" xr:uid="{00000000-0005-0000-0000-0000CA550000}"/>
    <cellStyle name="Normal 2 3 3 5 2 4" xfId="3305" xr:uid="{00000000-0005-0000-0000-0000CB550000}"/>
    <cellStyle name="Normal 2 3 3 5 2 4 2" xfId="11451" xr:uid="{00000000-0005-0000-0000-0000CC550000}"/>
    <cellStyle name="Normal 2 3 3 5 2 4 2 2" xfId="27747" xr:uid="{00000000-0005-0000-0000-0000CD550000}"/>
    <cellStyle name="Normal 2 3 3 5 2 4 3" xfId="19601" xr:uid="{00000000-0005-0000-0000-0000CE550000}"/>
    <cellStyle name="Normal 2 3 3 5 2 5" xfId="5842" xr:uid="{00000000-0005-0000-0000-0000CF550000}"/>
    <cellStyle name="Normal 2 3 3 5 2 5 2" xfId="13988" xr:uid="{00000000-0005-0000-0000-0000D0550000}"/>
    <cellStyle name="Normal 2 3 3 5 2 5 2 2" xfId="30284" xr:uid="{00000000-0005-0000-0000-0000D1550000}"/>
    <cellStyle name="Normal 2 3 3 5 2 5 3" xfId="22138" xr:uid="{00000000-0005-0000-0000-0000D2550000}"/>
    <cellStyle name="Normal 2 3 3 5 2 6" xfId="8689" xr:uid="{00000000-0005-0000-0000-0000D3550000}"/>
    <cellStyle name="Normal 2 3 3 5 2 6 2" xfId="24985" xr:uid="{00000000-0005-0000-0000-0000D4550000}"/>
    <cellStyle name="Normal 2 3 3 5 2 7" xfId="16839" xr:uid="{00000000-0005-0000-0000-0000D5550000}"/>
    <cellStyle name="Normal 2 3 3 5 3" xfId="904" xr:uid="{00000000-0005-0000-0000-0000D6550000}"/>
    <cellStyle name="Normal 2 3 3 5 3 2" xfId="2314" xr:uid="{00000000-0005-0000-0000-0000D7550000}"/>
    <cellStyle name="Normal 2 3 3 5 3 2 2" xfId="4836" xr:uid="{00000000-0005-0000-0000-0000D8550000}"/>
    <cellStyle name="Normal 2 3 3 5 3 2 2 2" xfId="12982" xr:uid="{00000000-0005-0000-0000-0000D9550000}"/>
    <cellStyle name="Normal 2 3 3 5 3 2 2 2 2" xfId="29278" xr:uid="{00000000-0005-0000-0000-0000DA550000}"/>
    <cellStyle name="Normal 2 3 3 5 3 2 2 3" xfId="21132" xr:uid="{00000000-0005-0000-0000-0000DB550000}"/>
    <cellStyle name="Normal 2 3 3 5 3 2 3" xfId="7613" xr:uid="{00000000-0005-0000-0000-0000DC550000}"/>
    <cellStyle name="Normal 2 3 3 5 3 2 3 2" xfId="15759" xr:uid="{00000000-0005-0000-0000-0000DD550000}"/>
    <cellStyle name="Normal 2 3 3 5 3 2 3 2 2" xfId="32055" xr:uid="{00000000-0005-0000-0000-0000DE550000}"/>
    <cellStyle name="Normal 2 3 3 5 3 2 3 3" xfId="23909" xr:uid="{00000000-0005-0000-0000-0000DF550000}"/>
    <cellStyle name="Normal 2 3 3 5 3 2 4" xfId="10460" xr:uid="{00000000-0005-0000-0000-0000E0550000}"/>
    <cellStyle name="Normal 2 3 3 5 3 2 4 2" xfId="26756" xr:uid="{00000000-0005-0000-0000-0000E1550000}"/>
    <cellStyle name="Normal 2 3 3 5 3 2 5" xfId="18610" xr:uid="{00000000-0005-0000-0000-0000E2550000}"/>
    <cellStyle name="Normal 2 3 3 5 3 3" xfId="3618" xr:uid="{00000000-0005-0000-0000-0000E3550000}"/>
    <cellStyle name="Normal 2 3 3 5 3 3 2" xfId="11764" xr:uid="{00000000-0005-0000-0000-0000E4550000}"/>
    <cellStyle name="Normal 2 3 3 5 3 3 2 2" xfId="28060" xr:uid="{00000000-0005-0000-0000-0000E5550000}"/>
    <cellStyle name="Normal 2 3 3 5 3 3 3" xfId="19914" xr:uid="{00000000-0005-0000-0000-0000E6550000}"/>
    <cellStyle name="Normal 2 3 3 5 3 4" xfId="6203" xr:uid="{00000000-0005-0000-0000-0000E7550000}"/>
    <cellStyle name="Normal 2 3 3 5 3 4 2" xfId="14349" xr:uid="{00000000-0005-0000-0000-0000E8550000}"/>
    <cellStyle name="Normal 2 3 3 5 3 4 2 2" xfId="30645" xr:uid="{00000000-0005-0000-0000-0000E9550000}"/>
    <cellStyle name="Normal 2 3 3 5 3 4 3" xfId="22499" xr:uid="{00000000-0005-0000-0000-0000EA550000}"/>
    <cellStyle name="Normal 2 3 3 5 3 5" xfId="9050" xr:uid="{00000000-0005-0000-0000-0000EB550000}"/>
    <cellStyle name="Normal 2 3 3 5 3 5 2" xfId="25346" xr:uid="{00000000-0005-0000-0000-0000EC550000}"/>
    <cellStyle name="Normal 2 3 3 5 3 6" xfId="17200" xr:uid="{00000000-0005-0000-0000-0000ED550000}"/>
    <cellStyle name="Normal 2 3 3 5 4" xfId="1609" xr:uid="{00000000-0005-0000-0000-0000EE550000}"/>
    <cellStyle name="Normal 2 3 3 5 4 2" xfId="4227" xr:uid="{00000000-0005-0000-0000-0000EF550000}"/>
    <cellStyle name="Normal 2 3 3 5 4 2 2" xfId="12373" xr:uid="{00000000-0005-0000-0000-0000F0550000}"/>
    <cellStyle name="Normal 2 3 3 5 4 2 2 2" xfId="28669" xr:uid="{00000000-0005-0000-0000-0000F1550000}"/>
    <cellStyle name="Normal 2 3 3 5 4 2 3" xfId="20523" xr:uid="{00000000-0005-0000-0000-0000F2550000}"/>
    <cellStyle name="Normal 2 3 3 5 4 3" xfId="6908" xr:uid="{00000000-0005-0000-0000-0000F3550000}"/>
    <cellStyle name="Normal 2 3 3 5 4 3 2" xfId="15054" xr:uid="{00000000-0005-0000-0000-0000F4550000}"/>
    <cellStyle name="Normal 2 3 3 5 4 3 2 2" xfId="31350" xr:uid="{00000000-0005-0000-0000-0000F5550000}"/>
    <cellStyle name="Normal 2 3 3 5 4 3 3" xfId="23204" xr:uid="{00000000-0005-0000-0000-0000F6550000}"/>
    <cellStyle name="Normal 2 3 3 5 4 4" xfId="9755" xr:uid="{00000000-0005-0000-0000-0000F7550000}"/>
    <cellStyle name="Normal 2 3 3 5 4 4 2" xfId="26051" xr:uid="{00000000-0005-0000-0000-0000F8550000}"/>
    <cellStyle name="Normal 2 3 3 5 4 5" xfId="17905" xr:uid="{00000000-0005-0000-0000-0000F9550000}"/>
    <cellStyle name="Normal 2 3 3 5 5" xfId="3009" xr:uid="{00000000-0005-0000-0000-0000FA550000}"/>
    <cellStyle name="Normal 2 3 3 5 5 2" xfId="11155" xr:uid="{00000000-0005-0000-0000-0000FB550000}"/>
    <cellStyle name="Normal 2 3 3 5 5 2 2" xfId="27451" xr:uid="{00000000-0005-0000-0000-0000FC550000}"/>
    <cellStyle name="Normal 2 3 3 5 5 3" xfId="19305" xr:uid="{00000000-0005-0000-0000-0000FD550000}"/>
    <cellStyle name="Normal 2 3 3 5 6" xfId="5498" xr:uid="{00000000-0005-0000-0000-0000FE550000}"/>
    <cellStyle name="Normal 2 3 3 5 6 2" xfId="13644" xr:uid="{00000000-0005-0000-0000-0000FF550000}"/>
    <cellStyle name="Normal 2 3 3 5 6 2 2" xfId="29940" xr:uid="{00000000-0005-0000-0000-000000560000}"/>
    <cellStyle name="Normal 2 3 3 5 6 3" xfId="21794" xr:uid="{00000000-0005-0000-0000-000001560000}"/>
    <cellStyle name="Normal 2 3 3 5 7" xfId="8345" xr:uid="{00000000-0005-0000-0000-000002560000}"/>
    <cellStyle name="Normal 2 3 3 5 7 2" xfId="24641" xr:uid="{00000000-0005-0000-0000-000003560000}"/>
    <cellStyle name="Normal 2 3 3 5 8" xfId="16495" xr:uid="{00000000-0005-0000-0000-000004560000}"/>
    <cellStyle name="Normal 2 3 3 6" xfId="275" xr:uid="{00000000-0005-0000-0000-000005560000}"/>
    <cellStyle name="Normal 2 3 3 6 2" xfId="619" xr:uid="{00000000-0005-0000-0000-000006560000}"/>
    <cellStyle name="Normal 2 3 3 6 2 2" xfId="1325" xr:uid="{00000000-0005-0000-0000-000007560000}"/>
    <cellStyle name="Normal 2 3 3 6 2 2 2" xfId="2735" xr:uid="{00000000-0005-0000-0000-000008560000}"/>
    <cellStyle name="Normal 2 3 3 6 2 2 2 2" xfId="5206" xr:uid="{00000000-0005-0000-0000-000009560000}"/>
    <cellStyle name="Normal 2 3 3 6 2 2 2 2 2" xfId="13352" xr:uid="{00000000-0005-0000-0000-00000A560000}"/>
    <cellStyle name="Normal 2 3 3 6 2 2 2 2 2 2" xfId="29648" xr:uid="{00000000-0005-0000-0000-00000B560000}"/>
    <cellStyle name="Normal 2 3 3 6 2 2 2 2 3" xfId="21502" xr:uid="{00000000-0005-0000-0000-00000C560000}"/>
    <cellStyle name="Normal 2 3 3 6 2 2 2 3" xfId="8034" xr:uid="{00000000-0005-0000-0000-00000D560000}"/>
    <cellStyle name="Normal 2 3 3 6 2 2 2 3 2" xfId="16180" xr:uid="{00000000-0005-0000-0000-00000E560000}"/>
    <cellStyle name="Normal 2 3 3 6 2 2 2 3 2 2" xfId="32476" xr:uid="{00000000-0005-0000-0000-00000F560000}"/>
    <cellStyle name="Normal 2 3 3 6 2 2 2 3 3" xfId="24330" xr:uid="{00000000-0005-0000-0000-000010560000}"/>
    <cellStyle name="Normal 2 3 3 6 2 2 2 4" xfId="10881" xr:uid="{00000000-0005-0000-0000-000011560000}"/>
    <cellStyle name="Normal 2 3 3 6 2 2 2 4 2" xfId="27177" xr:uid="{00000000-0005-0000-0000-000012560000}"/>
    <cellStyle name="Normal 2 3 3 6 2 2 2 5" xfId="19031" xr:uid="{00000000-0005-0000-0000-000013560000}"/>
    <cellStyle name="Normal 2 3 3 6 2 2 3" xfId="3988" xr:uid="{00000000-0005-0000-0000-000014560000}"/>
    <cellStyle name="Normal 2 3 3 6 2 2 3 2" xfId="12134" xr:uid="{00000000-0005-0000-0000-000015560000}"/>
    <cellStyle name="Normal 2 3 3 6 2 2 3 2 2" xfId="28430" xr:uid="{00000000-0005-0000-0000-000016560000}"/>
    <cellStyle name="Normal 2 3 3 6 2 2 3 3" xfId="20284" xr:uid="{00000000-0005-0000-0000-000017560000}"/>
    <cellStyle name="Normal 2 3 3 6 2 2 4" xfId="6624" xr:uid="{00000000-0005-0000-0000-000018560000}"/>
    <cellStyle name="Normal 2 3 3 6 2 2 4 2" xfId="14770" xr:uid="{00000000-0005-0000-0000-000019560000}"/>
    <cellStyle name="Normal 2 3 3 6 2 2 4 2 2" xfId="31066" xr:uid="{00000000-0005-0000-0000-00001A560000}"/>
    <cellStyle name="Normal 2 3 3 6 2 2 4 3" xfId="22920" xr:uid="{00000000-0005-0000-0000-00001B560000}"/>
    <cellStyle name="Normal 2 3 3 6 2 2 5" xfId="9471" xr:uid="{00000000-0005-0000-0000-00001C560000}"/>
    <cellStyle name="Normal 2 3 3 6 2 2 5 2" xfId="25767" xr:uid="{00000000-0005-0000-0000-00001D560000}"/>
    <cellStyle name="Normal 2 3 3 6 2 2 6" xfId="17621" xr:uid="{00000000-0005-0000-0000-00001E560000}"/>
    <cellStyle name="Normal 2 3 3 6 2 3" xfId="2030" xr:uid="{00000000-0005-0000-0000-00001F560000}"/>
    <cellStyle name="Normal 2 3 3 6 2 3 2" xfId="4597" xr:uid="{00000000-0005-0000-0000-000020560000}"/>
    <cellStyle name="Normal 2 3 3 6 2 3 2 2" xfId="12743" xr:uid="{00000000-0005-0000-0000-000021560000}"/>
    <cellStyle name="Normal 2 3 3 6 2 3 2 2 2" xfId="29039" xr:uid="{00000000-0005-0000-0000-000022560000}"/>
    <cellStyle name="Normal 2 3 3 6 2 3 2 3" xfId="20893" xr:uid="{00000000-0005-0000-0000-000023560000}"/>
    <cellStyle name="Normal 2 3 3 6 2 3 3" xfId="7329" xr:uid="{00000000-0005-0000-0000-000024560000}"/>
    <cellStyle name="Normal 2 3 3 6 2 3 3 2" xfId="15475" xr:uid="{00000000-0005-0000-0000-000025560000}"/>
    <cellStyle name="Normal 2 3 3 6 2 3 3 2 2" xfId="31771" xr:uid="{00000000-0005-0000-0000-000026560000}"/>
    <cellStyle name="Normal 2 3 3 6 2 3 3 3" xfId="23625" xr:uid="{00000000-0005-0000-0000-000027560000}"/>
    <cellStyle name="Normal 2 3 3 6 2 3 4" xfId="10176" xr:uid="{00000000-0005-0000-0000-000028560000}"/>
    <cellStyle name="Normal 2 3 3 6 2 3 4 2" xfId="26472" xr:uid="{00000000-0005-0000-0000-000029560000}"/>
    <cellStyle name="Normal 2 3 3 6 2 3 5" xfId="18326" xr:uid="{00000000-0005-0000-0000-00002A560000}"/>
    <cellStyle name="Normal 2 3 3 6 2 4" xfId="3379" xr:uid="{00000000-0005-0000-0000-00002B560000}"/>
    <cellStyle name="Normal 2 3 3 6 2 4 2" xfId="11525" xr:uid="{00000000-0005-0000-0000-00002C560000}"/>
    <cellStyle name="Normal 2 3 3 6 2 4 2 2" xfId="27821" xr:uid="{00000000-0005-0000-0000-00002D560000}"/>
    <cellStyle name="Normal 2 3 3 6 2 4 3" xfId="19675" xr:uid="{00000000-0005-0000-0000-00002E560000}"/>
    <cellStyle name="Normal 2 3 3 6 2 5" xfId="5919" xr:uid="{00000000-0005-0000-0000-00002F560000}"/>
    <cellStyle name="Normal 2 3 3 6 2 5 2" xfId="14065" xr:uid="{00000000-0005-0000-0000-000030560000}"/>
    <cellStyle name="Normal 2 3 3 6 2 5 2 2" xfId="30361" xr:uid="{00000000-0005-0000-0000-000031560000}"/>
    <cellStyle name="Normal 2 3 3 6 2 5 3" xfId="22215" xr:uid="{00000000-0005-0000-0000-000032560000}"/>
    <cellStyle name="Normal 2 3 3 6 2 6" xfId="8766" xr:uid="{00000000-0005-0000-0000-000033560000}"/>
    <cellStyle name="Normal 2 3 3 6 2 6 2" xfId="25062" xr:uid="{00000000-0005-0000-0000-000034560000}"/>
    <cellStyle name="Normal 2 3 3 6 2 7" xfId="16916" xr:uid="{00000000-0005-0000-0000-000035560000}"/>
    <cellStyle name="Normal 2 3 3 6 3" xfId="981" xr:uid="{00000000-0005-0000-0000-000036560000}"/>
    <cellStyle name="Normal 2 3 3 6 3 2" xfId="2391" xr:uid="{00000000-0005-0000-0000-000037560000}"/>
    <cellStyle name="Normal 2 3 3 6 3 2 2" xfId="4910" xr:uid="{00000000-0005-0000-0000-000038560000}"/>
    <cellStyle name="Normal 2 3 3 6 3 2 2 2" xfId="13056" xr:uid="{00000000-0005-0000-0000-000039560000}"/>
    <cellStyle name="Normal 2 3 3 6 3 2 2 2 2" xfId="29352" xr:uid="{00000000-0005-0000-0000-00003A560000}"/>
    <cellStyle name="Normal 2 3 3 6 3 2 2 3" xfId="21206" xr:uid="{00000000-0005-0000-0000-00003B560000}"/>
    <cellStyle name="Normal 2 3 3 6 3 2 3" xfId="7690" xr:uid="{00000000-0005-0000-0000-00003C560000}"/>
    <cellStyle name="Normal 2 3 3 6 3 2 3 2" xfId="15836" xr:uid="{00000000-0005-0000-0000-00003D560000}"/>
    <cellStyle name="Normal 2 3 3 6 3 2 3 2 2" xfId="32132" xr:uid="{00000000-0005-0000-0000-00003E560000}"/>
    <cellStyle name="Normal 2 3 3 6 3 2 3 3" xfId="23986" xr:uid="{00000000-0005-0000-0000-00003F560000}"/>
    <cellStyle name="Normal 2 3 3 6 3 2 4" xfId="10537" xr:uid="{00000000-0005-0000-0000-000040560000}"/>
    <cellStyle name="Normal 2 3 3 6 3 2 4 2" xfId="26833" xr:uid="{00000000-0005-0000-0000-000041560000}"/>
    <cellStyle name="Normal 2 3 3 6 3 2 5" xfId="18687" xr:uid="{00000000-0005-0000-0000-000042560000}"/>
    <cellStyle name="Normal 2 3 3 6 3 3" xfId="3692" xr:uid="{00000000-0005-0000-0000-000043560000}"/>
    <cellStyle name="Normal 2 3 3 6 3 3 2" xfId="11838" xr:uid="{00000000-0005-0000-0000-000044560000}"/>
    <cellStyle name="Normal 2 3 3 6 3 3 2 2" xfId="28134" xr:uid="{00000000-0005-0000-0000-000045560000}"/>
    <cellStyle name="Normal 2 3 3 6 3 3 3" xfId="19988" xr:uid="{00000000-0005-0000-0000-000046560000}"/>
    <cellStyle name="Normal 2 3 3 6 3 4" xfId="6280" xr:uid="{00000000-0005-0000-0000-000047560000}"/>
    <cellStyle name="Normal 2 3 3 6 3 4 2" xfId="14426" xr:uid="{00000000-0005-0000-0000-000048560000}"/>
    <cellStyle name="Normal 2 3 3 6 3 4 2 2" xfId="30722" xr:uid="{00000000-0005-0000-0000-000049560000}"/>
    <cellStyle name="Normal 2 3 3 6 3 4 3" xfId="22576" xr:uid="{00000000-0005-0000-0000-00004A560000}"/>
    <cellStyle name="Normal 2 3 3 6 3 5" xfId="9127" xr:uid="{00000000-0005-0000-0000-00004B560000}"/>
    <cellStyle name="Normal 2 3 3 6 3 5 2" xfId="25423" xr:uid="{00000000-0005-0000-0000-00004C560000}"/>
    <cellStyle name="Normal 2 3 3 6 3 6" xfId="17277" xr:uid="{00000000-0005-0000-0000-00004D560000}"/>
    <cellStyle name="Normal 2 3 3 6 4" xfId="1686" xr:uid="{00000000-0005-0000-0000-00004E560000}"/>
    <cellStyle name="Normal 2 3 3 6 4 2" xfId="4301" xr:uid="{00000000-0005-0000-0000-00004F560000}"/>
    <cellStyle name="Normal 2 3 3 6 4 2 2" xfId="12447" xr:uid="{00000000-0005-0000-0000-000050560000}"/>
    <cellStyle name="Normal 2 3 3 6 4 2 2 2" xfId="28743" xr:uid="{00000000-0005-0000-0000-000051560000}"/>
    <cellStyle name="Normal 2 3 3 6 4 2 3" xfId="20597" xr:uid="{00000000-0005-0000-0000-000052560000}"/>
    <cellStyle name="Normal 2 3 3 6 4 3" xfId="6985" xr:uid="{00000000-0005-0000-0000-000053560000}"/>
    <cellStyle name="Normal 2 3 3 6 4 3 2" xfId="15131" xr:uid="{00000000-0005-0000-0000-000054560000}"/>
    <cellStyle name="Normal 2 3 3 6 4 3 2 2" xfId="31427" xr:uid="{00000000-0005-0000-0000-000055560000}"/>
    <cellStyle name="Normal 2 3 3 6 4 3 3" xfId="23281" xr:uid="{00000000-0005-0000-0000-000056560000}"/>
    <cellStyle name="Normal 2 3 3 6 4 4" xfId="9832" xr:uid="{00000000-0005-0000-0000-000057560000}"/>
    <cellStyle name="Normal 2 3 3 6 4 4 2" xfId="26128" xr:uid="{00000000-0005-0000-0000-000058560000}"/>
    <cellStyle name="Normal 2 3 3 6 4 5" xfId="17982" xr:uid="{00000000-0005-0000-0000-000059560000}"/>
    <cellStyle name="Normal 2 3 3 6 5" xfId="3083" xr:uid="{00000000-0005-0000-0000-00005A560000}"/>
    <cellStyle name="Normal 2 3 3 6 5 2" xfId="11229" xr:uid="{00000000-0005-0000-0000-00005B560000}"/>
    <cellStyle name="Normal 2 3 3 6 5 2 2" xfId="27525" xr:uid="{00000000-0005-0000-0000-00005C560000}"/>
    <cellStyle name="Normal 2 3 3 6 5 3" xfId="19379" xr:uid="{00000000-0005-0000-0000-00005D560000}"/>
    <cellStyle name="Normal 2 3 3 6 6" xfId="5575" xr:uid="{00000000-0005-0000-0000-00005E560000}"/>
    <cellStyle name="Normal 2 3 3 6 6 2" xfId="13721" xr:uid="{00000000-0005-0000-0000-00005F560000}"/>
    <cellStyle name="Normal 2 3 3 6 6 2 2" xfId="30017" xr:uid="{00000000-0005-0000-0000-000060560000}"/>
    <cellStyle name="Normal 2 3 3 6 6 3" xfId="21871" xr:uid="{00000000-0005-0000-0000-000061560000}"/>
    <cellStyle name="Normal 2 3 3 6 7" xfId="8422" xr:uid="{00000000-0005-0000-0000-000062560000}"/>
    <cellStyle name="Normal 2 3 3 6 7 2" xfId="24718" xr:uid="{00000000-0005-0000-0000-000063560000}"/>
    <cellStyle name="Normal 2 3 3 6 8" xfId="16572" xr:uid="{00000000-0005-0000-0000-000064560000}"/>
    <cellStyle name="Normal 2 3 3 7" xfId="365" xr:uid="{00000000-0005-0000-0000-000065560000}"/>
    <cellStyle name="Normal 2 3 3 7 2" xfId="1071" xr:uid="{00000000-0005-0000-0000-000066560000}"/>
    <cellStyle name="Normal 2 3 3 7 2 2" xfId="2481" xr:uid="{00000000-0005-0000-0000-000067560000}"/>
    <cellStyle name="Normal 2 3 3 7 2 2 2" xfId="4984" xr:uid="{00000000-0005-0000-0000-000068560000}"/>
    <cellStyle name="Normal 2 3 3 7 2 2 2 2" xfId="13130" xr:uid="{00000000-0005-0000-0000-000069560000}"/>
    <cellStyle name="Normal 2 3 3 7 2 2 2 2 2" xfId="29426" xr:uid="{00000000-0005-0000-0000-00006A560000}"/>
    <cellStyle name="Normal 2 3 3 7 2 2 2 3" xfId="21280" xr:uid="{00000000-0005-0000-0000-00006B560000}"/>
    <cellStyle name="Normal 2 3 3 7 2 2 3" xfId="7780" xr:uid="{00000000-0005-0000-0000-00006C560000}"/>
    <cellStyle name="Normal 2 3 3 7 2 2 3 2" xfId="15926" xr:uid="{00000000-0005-0000-0000-00006D560000}"/>
    <cellStyle name="Normal 2 3 3 7 2 2 3 2 2" xfId="32222" xr:uid="{00000000-0005-0000-0000-00006E560000}"/>
    <cellStyle name="Normal 2 3 3 7 2 2 3 3" xfId="24076" xr:uid="{00000000-0005-0000-0000-00006F560000}"/>
    <cellStyle name="Normal 2 3 3 7 2 2 4" xfId="10627" xr:uid="{00000000-0005-0000-0000-000070560000}"/>
    <cellStyle name="Normal 2 3 3 7 2 2 4 2" xfId="26923" xr:uid="{00000000-0005-0000-0000-000071560000}"/>
    <cellStyle name="Normal 2 3 3 7 2 2 5" xfId="18777" xr:uid="{00000000-0005-0000-0000-000072560000}"/>
    <cellStyle name="Normal 2 3 3 7 2 3" xfId="3766" xr:uid="{00000000-0005-0000-0000-000073560000}"/>
    <cellStyle name="Normal 2 3 3 7 2 3 2" xfId="11912" xr:uid="{00000000-0005-0000-0000-000074560000}"/>
    <cellStyle name="Normal 2 3 3 7 2 3 2 2" xfId="28208" xr:uid="{00000000-0005-0000-0000-000075560000}"/>
    <cellStyle name="Normal 2 3 3 7 2 3 3" xfId="20062" xr:uid="{00000000-0005-0000-0000-000076560000}"/>
    <cellStyle name="Normal 2 3 3 7 2 4" xfId="6370" xr:uid="{00000000-0005-0000-0000-000077560000}"/>
    <cellStyle name="Normal 2 3 3 7 2 4 2" xfId="14516" xr:uid="{00000000-0005-0000-0000-000078560000}"/>
    <cellStyle name="Normal 2 3 3 7 2 4 2 2" xfId="30812" xr:uid="{00000000-0005-0000-0000-000079560000}"/>
    <cellStyle name="Normal 2 3 3 7 2 4 3" xfId="22666" xr:uid="{00000000-0005-0000-0000-00007A560000}"/>
    <cellStyle name="Normal 2 3 3 7 2 5" xfId="9217" xr:uid="{00000000-0005-0000-0000-00007B560000}"/>
    <cellStyle name="Normal 2 3 3 7 2 5 2" xfId="25513" xr:uid="{00000000-0005-0000-0000-00007C560000}"/>
    <cellStyle name="Normal 2 3 3 7 2 6" xfId="17367" xr:uid="{00000000-0005-0000-0000-00007D560000}"/>
    <cellStyle name="Normal 2 3 3 7 3" xfId="1776" xr:uid="{00000000-0005-0000-0000-00007E560000}"/>
    <cellStyle name="Normal 2 3 3 7 3 2" xfId="4375" xr:uid="{00000000-0005-0000-0000-00007F560000}"/>
    <cellStyle name="Normal 2 3 3 7 3 2 2" xfId="12521" xr:uid="{00000000-0005-0000-0000-000080560000}"/>
    <cellStyle name="Normal 2 3 3 7 3 2 2 2" xfId="28817" xr:uid="{00000000-0005-0000-0000-000081560000}"/>
    <cellStyle name="Normal 2 3 3 7 3 2 3" xfId="20671" xr:uid="{00000000-0005-0000-0000-000082560000}"/>
    <cellStyle name="Normal 2 3 3 7 3 3" xfId="7075" xr:uid="{00000000-0005-0000-0000-000083560000}"/>
    <cellStyle name="Normal 2 3 3 7 3 3 2" xfId="15221" xr:uid="{00000000-0005-0000-0000-000084560000}"/>
    <cellStyle name="Normal 2 3 3 7 3 3 2 2" xfId="31517" xr:uid="{00000000-0005-0000-0000-000085560000}"/>
    <cellStyle name="Normal 2 3 3 7 3 3 3" xfId="23371" xr:uid="{00000000-0005-0000-0000-000086560000}"/>
    <cellStyle name="Normal 2 3 3 7 3 4" xfId="9922" xr:uid="{00000000-0005-0000-0000-000087560000}"/>
    <cellStyle name="Normal 2 3 3 7 3 4 2" xfId="26218" xr:uid="{00000000-0005-0000-0000-000088560000}"/>
    <cellStyle name="Normal 2 3 3 7 3 5" xfId="18072" xr:uid="{00000000-0005-0000-0000-000089560000}"/>
    <cellStyle name="Normal 2 3 3 7 4" xfId="3157" xr:uid="{00000000-0005-0000-0000-00008A560000}"/>
    <cellStyle name="Normal 2 3 3 7 4 2" xfId="11303" xr:uid="{00000000-0005-0000-0000-00008B560000}"/>
    <cellStyle name="Normal 2 3 3 7 4 2 2" xfId="27599" xr:uid="{00000000-0005-0000-0000-00008C560000}"/>
    <cellStyle name="Normal 2 3 3 7 4 3" xfId="19453" xr:uid="{00000000-0005-0000-0000-00008D560000}"/>
    <cellStyle name="Normal 2 3 3 7 5" xfId="5665" xr:uid="{00000000-0005-0000-0000-00008E560000}"/>
    <cellStyle name="Normal 2 3 3 7 5 2" xfId="13811" xr:uid="{00000000-0005-0000-0000-00008F560000}"/>
    <cellStyle name="Normal 2 3 3 7 5 2 2" xfId="30107" xr:uid="{00000000-0005-0000-0000-000090560000}"/>
    <cellStyle name="Normal 2 3 3 7 5 3" xfId="21961" xr:uid="{00000000-0005-0000-0000-000091560000}"/>
    <cellStyle name="Normal 2 3 3 7 6" xfId="8512" xr:uid="{00000000-0005-0000-0000-000092560000}"/>
    <cellStyle name="Normal 2 3 3 7 6 2" xfId="24808" xr:uid="{00000000-0005-0000-0000-000093560000}"/>
    <cellStyle name="Normal 2 3 3 7 7" xfId="16662" xr:uid="{00000000-0005-0000-0000-000094560000}"/>
    <cellStyle name="Normal 2 3 3 8" xfId="727" xr:uid="{00000000-0005-0000-0000-000095560000}"/>
    <cellStyle name="Normal 2 3 3 8 2" xfId="2137" xr:uid="{00000000-0005-0000-0000-000096560000}"/>
    <cellStyle name="Normal 2 3 3 8 2 2" xfId="4688" xr:uid="{00000000-0005-0000-0000-000097560000}"/>
    <cellStyle name="Normal 2 3 3 8 2 2 2" xfId="12834" xr:uid="{00000000-0005-0000-0000-000098560000}"/>
    <cellStyle name="Normal 2 3 3 8 2 2 2 2" xfId="29130" xr:uid="{00000000-0005-0000-0000-000099560000}"/>
    <cellStyle name="Normal 2 3 3 8 2 2 3" xfId="20984" xr:uid="{00000000-0005-0000-0000-00009A560000}"/>
    <cellStyle name="Normal 2 3 3 8 2 3" xfId="7436" xr:uid="{00000000-0005-0000-0000-00009B560000}"/>
    <cellStyle name="Normal 2 3 3 8 2 3 2" xfId="15582" xr:uid="{00000000-0005-0000-0000-00009C560000}"/>
    <cellStyle name="Normal 2 3 3 8 2 3 2 2" xfId="31878" xr:uid="{00000000-0005-0000-0000-00009D560000}"/>
    <cellStyle name="Normal 2 3 3 8 2 3 3" xfId="23732" xr:uid="{00000000-0005-0000-0000-00009E560000}"/>
    <cellStyle name="Normal 2 3 3 8 2 4" xfId="10283" xr:uid="{00000000-0005-0000-0000-00009F560000}"/>
    <cellStyle name="Normal 2 3 3 8 2 4 2" xfId="26579" xr:uid="{00000000-0005-0000-0000-0000A0560000}"/>
    <cellStyle name="Normal 2 3 3 8 2 5" xfId="18433" xr:uid="{00000000-0005-0000-0000-0000A1560000}"/>
    <cellStyle name="Normal 2 3 3 8 3" xfId="3470" xr:uid="{00000000-0005-0000-0000-0000A2560000}"/>
    <cellStyle name="Normal 2 3 3 8 3 2" xfId="11616" xr:uid="{00000000-0005-0000-0000-0000A3560000}"/>
    <cellStyle name="Normal 2 3 3 8 3 2 2" xfId="27912" xr:uid="{00000000-0005-0000-0000-0000A4560000}"/>
    <cellStyle name="Normal 2 3 3 8 3 3" xfId="19766" xr:uid="{00000000-0005-0000-0000-0000A5560000}"/>
    <cellStyle name="Normal 2 3 3 8 4" xfId="6026" xr:uid="{00000000-0005-0000-0000-0000A6560000}"/>
    <cellStyle name="Normal 2 3 3 8 4 2" xfId="14172" xr:uid="{00000000-0005-0000-0000-0000A7560000}"/>
    <cellStyle name="Normal 2 3 3 8 4 2 2" xfId="30468" xr:uid="{00000000-0005-0000-0000-0000A8560000}"/>
    <cellStyle name="Normal 2 3 3 8 4 3" xfId="22322" xr:uid="{00000000-0005-0000-0000-0000A9560000}"/>
    <cellStyle name="Normal 2 3 3 8 5" xfId="8873" xr:uid="{00000000-0005-0000-0000-0000AA560000}"/>
    <cellStyle name="Normal 2 3 3 8 5 2" xfId="25169" xr:uid="{00000000-0005-0000-0000-0000AB560000}"/>
    <cellStyle name="Normal 2 3 3 8 6" xfId="17023" xr:uid="{00000000-0005-0000-0000-0000AC560000}"/>
    <cellStyle name="Normal 2 3 3 9" xfId="1432" xr:uid="{00000000-0005-0000-0000-0000AD560000}"/>
    <cellStyle name="Normal 2 3 3 9 2" xfId="4079" xr:uid="{00000000-0005-0000-0000-0000AE560000}"/>
    <cellStyle name="Normal 2 3 3 9 2 2" xfId="12225" xr:uid="{00000000-0005-0000-0000-0000AF560000}"/>
    <cellStyle name="Normal 2 3 3 9 2 2 2" xfId="28521" xr:uid="{00000000-0005-0000-0000-0000B0560000}"/>
    <cellStyle name="Normal 2 3 3 9 2 3" xfId="20375" xr:uid="{00000000-0005-0000-0000-0000B1560000}"/>
    <cellStyle name="Normal 2 3 3 9 3" xfId="6731" xr:uid="{00000000-0005-0000-0000-0000B2560000}"/>
    <cellStyle name="Normal 2 3 3 9 3 2" xfId="14877" xr:uid="{00000000-0005-0000-0000-0000B3560000}"/>
    <cellStyle name="Normal 2 3 3 9 3 2 2" xfId="31173" xr:uid="{00000000-0005-0000-0000-0000B4560000}"/>
    <cellStyle name="Normal 2 3 3 9 3 3" xfId="23027" xr:uid="{00000000-0005-0000-0000-0000B5560000}"/>
    <cellStyle name="Normal 2 3 3 9 4" xfId="9578" xr:uid="{00000000-0005-0000-0000-0000B6560000}"/>
    <cellStyle name="Normal 2 3 3 9 4 2" xfId="25874" xr:uid="{00000000-0005-0000-0000-0000B7560000}"/>
    <cellStyle name="Normal 2 3 3 9 5" xfId="17728" xr:uid="{00000000-0005-0000-0000-0000B8560000}"/>
    <cellStyle name="Normal 2 3 4" xfId="32" xr:uid="{00000000-0005-0000-0000-0000B9560000}"/>
    <cellStyle name="Normal 2 3 4 10" xfId="5332" xr:uid="{00000000-0005-0000-0000-0000BA560000}"/>
    <cellStyle name="Normal 2 3 4 10 2" xfId="13478" xr:uid="{00000000-0005-0000-0000-0000BB560000}"/>
    <cellStyle name="Normal 2 3 4 10 2 2" xfId="29774" xr:uid="{00000000-0005-0000-0000-0000BC560000}"/>
    <cellStyle name="Normal 2 3 4 10 3" xfId="21628" xr:uid="{00000000-0005-0000-0000-0000BD560000}"/>
    <cellStyle name="Normal 2 3 4 11" xfId="8179" xr:uid="{00000000-0005-0000-0000-0000BE560000}"/>
    <cellStyle name="Normal 2 3 4 11 2" xfId="24475" xr:uid="{00000000-0005-0000-0000-0000BF560000}"/>
    <cellStyle name="Normal 2 3 4 12" xfId="16329" xr:uid="{00000000-0005-0000-0000-0000C0560000}"/>
    <cellStyle name="Normal 2 3 4 2" xfId="76" xr:uid="{00000000-0005-0000-0000-0000C1560000}"/>
    <cellStyle name="Normal 2 3 4 2 10" xfId="8223" xr:uid="{00000000-0005-0000-0000-0000C2560000}"/>
    <cellStyle name="Normal 2 3 4 2 10 2" xfId="24519" xr:uid="{00000000-0005-0000-0000-0000C3560000}"/>
    <cellStyle name="Normal 2 3 4 2 11" xfId="16373" xr:uid="{00000000-0005-0000-0000-0000C4560000}"/>
    <cellStyle name="Normal 2 3 4 2 2" xfId="166" xr:uid="{00000000-0005-0000-0000-0000C5560000}"/>
    <cellStyle name="Normal 2 3 4 2 2 2" xfId="510" xr:uid="{00000000-0005-0000-0000-0000C6560000}"/>
    <cellStyle name="Normal 2 3 4 2 2 2 2" xfId="1216" xr:uid="{00000000-0005-0000-0000-0000C7560000}"/>
    <cellStyle name="Normal 2 3 4 2 2 2 2 2" xfId="2626" xr:uid="{00000000-0005-0000-0000-0000C8560000}"/>
    <cellStyle name="Normal 2 3 4 2 2 2 2 2 2" xfId="5103" xr:uid="{00000000-0005-0000-0000-0000C9560000}"/>
    <cellStyle name="Normal 2 3 4 2 2 2 2 2 2 2" xfId="13249" xr:uid="{00000000-0005-0000-0000-0000CA560000}"/>
    <cellStyle name="Normal 2 3 4 2 2 2 2 2 2 2 2" xfId="29545" xr:uid="{00000000-0005-0000-0000-0000CB560000}"/>
    <cellStyle name="Normal 2 3 4 2 2 2 2 2 2 3" xfId="21399" xr:uid="{00000000-0005-0000-0000-0000CC560000}"/>
    <cellStyle name="Normal 2 3 4 2 2 2 2 2 3" xfId="7925" xr:uid="{00000000-0005-0000-0000-0000CD560000}"/>
    <cellStyle name="Normal 2 3 4 2 2 2 2 2 3 2" xfId="16071" xr:uid="{00000000-0005-0000-0000-0000CE560000}"/>
    <cellStyle name="Normal 2 3 4 2 2 2 2 2 3 2 2" xfId="32367" xr:uid="{00000000-0005-0000-0000-0000CF560000}"/>
    <cellStyle name="Normal 2 3 4 2 2 2 2 2 3 3" xfId="24221" xr:uid="{00000000-0005-0000-0000-0000D0560000}"/>
    <cellStyle name="Normal 2 3 4 2 2 2 2 2 4" xfId="10772" xr:uid="{00000000-0005-0000-0000-0000D1560000}"/>
    <cellStyle name="Normal 2 3 4 2 2 2 2 2 4 2" xfId="27068" xr:uid="{00000000-0005-0000-0000-0000D2560000}"/>
    <cellStyle name="Normal 2 3 4 2 2 2 2 2 5" xfId="18922" xr:uid="{00000000-0005-0000-0000-0000D3560000}"/>
    <cellStyle name="Normal 2 3 4 2 2 2 2 3" xfId="3885" xr:uid="{00000000-0005-0000-0000-0000D4560000}"/>
    <cellStyle name="Normal 2 3 4 2 2 2 2 3 2" xfId="12031" xr:uid="{00000000-0005-0000-0000-0000D5560000}"/>
    <cellStyle name="Normal 2 3 4 2 2 2 2 3 2 2" xfId="28327" xr:uid="{00000000-0005-0000-0000-0000D6560000}"/>
    <cellStyle name="Normal 2 3 4 2 2 2 2 3 3" xfId="20181" xr:uid="{00000000-0005-0000-0000-0000D7560000}"/>
    <cellStyle name="Normal 2 3 4 2 2 2 2 4" xfId="6515" xr:uid="{00000000-0005-0000-0000-0000D8560000}"/>
    <cellStyle name="Normal 2 3 4 2 2 2 2 4 2" xfId="14661" xr:uid="{00000000-0005-0000-0000-0000D9560000}"/>
    <cellStyle name="Normal 2 3 4 2 2 2 2 4 2 2" xfId="30957" xr:uid="{00000000-0005-0000-0000-0000DA560000}"/>
    <cellStyle name="Normal 2 3 4 2 2 2 2 4 3" xfId="22811" xr:uid="{00000000-0005-0000-0000-0000DB560000}"/>
    <cellStyle name="Normal 2 3 4 2 2 2 2 5" xfId="9362" xr:uid="{00000000-0005-0000-0000-0000DC560000}"/>
    <cellStyle name="Normal 2 3 4 2 2 2 2 5 2" xfId="25658" xr:uid="{00000000-0005-0000-0000-0000DD560000}"/>
    <cellStyle name="Normal 2 3 4 2 2 2 2 6" xfId="17512" xr:uid="{00000000-0005-0000-0000-0000DE560000}"/>
    <cellStyle name="Normal 2 3 4 2 2 2 3" xfId="1921" xr:uid="{00000000-0005-0000-0000-0000DF560000}"/>
    <cellStyle name="Normal 2 3 4 2 2 2 3 2" xfId="4494" xr:uid="{00000000-0005-0000-0000-0000E0560000}"/>
    <cellStyle name="Normal 2 3 4 2 2 2 3 2 2" xfId="12640" xr:uid="{00000000-0005-0000-0000-0000E1560000}"/>
    <cellStyle name="Normal 2 3 4 2 2 2 3 2 2 2" xfId="28936" xr:uid="{00000000-0005-0000-0000-0000E2560000}"/>
    <cellStyle name="Normal 2 3 4 2 2 2 3 2 3" xfId="20790" xr:uid="{00000000-0005-0000-0000-0000E3560000}"/>
    <cellStyle name="Normal 2 3 4 2 2 2 3 3" xfId="7220" xr:uid="{00000000-0005-0000-0000-0000E4560000}"/>
    <cellStyle name="Normal 2 3 4 2 2 2 3 3 2" xfId="15366" xr:uid="{00000000-0005-0000-0000-0000E5560000}"/>
    <cellStyle name="Normal 2 3 4 2 2 2 3 3 2 2" xfId="31662" xr:uid="{00000000-0005-0000-0000-0000E6560000}"/>
    <cellStyle name="Normal 2 3 4 2 2 2 3 3 3" xfId="23516" xr:uid="{00000000-0005-0000-0000-0000E7560000}"/>
    <cellStyle name="Normal 2 3 4 2 2 2 3 4" xfId="10067" xr:uid="{00000000-0005-0000-0000-0000E8560000}"/>
    <cellStyle name="Normal 2 3 4 2 2 2 3 4 2" xfId="26363" xr:uid="{00000000-0005-0000-0000-0000E9560000}"/>
    <cellStyle name="Normal 2 3 4 2 2 2 3 5" xfId="18217" xr:uid="{00000000-0005-0000-0000-0000EA560000}"/>
    <cellStyle name="Normal 2 3 4 2 2 2 4" xfId="3276" xr:uid="{00000000-0005-0000-0000-0000EB560000}"/>
    <cellStyle name="Normal 2 3 4 2 2 2 4 2" xfId="11422" xr:uid="{00000000-0005-0000-0000-0000EC560000}"/>
    <cellStyle name="Normal 2 3 4 2 2 2 4 2 2" xfId="27718" xr:uid="{00000000-0005-0000-0000-0000ED560000}"/>
    <cellStyle name="Normal 2 3 4 2 2 2 4 3" xfId="19572" xr:uid="{00000000-0005-0000-0000-0000EE560000}"/>
    <cellStyle name="Normal 2 3 4 2 2 2 5" xfId="5810" xr:uid="{00000000-0005-0000-0000-0000EF560000}"/>
    <cellStyle name="Normal 2 3 4 2 2 2 5 2" xfId="13956" xr:uid="{00000000-0005-0000-0000-0000F0560000}"/>
    <cellStyle name="Normal 2 3 4 2 2 2 5 2 2" xfId="30252" xr:uid="{00000000-0005-0000-0000-0000F1560000}"/>
    <cellStyle name="Normal 2 3 4 2 2 2 5 3" xfId="22106" xr:uid="{00000000-0005-0000-0000-0000F2560000}"/>
    <cellStyle name="Normal 2 3 4 2 2 2 6" xfId="8657" xr:uid="{00000000-0005-0000-0000-0000F3560000}"/>
    <cellStyle name="Normal 2 3 4 2 2 2 6 2" xfId="24953" xr:uid="{00000000-0005-0000-0000-0000F4560000}"/>
    <cellStyle name="Normal 2 3 4 2 2 2 7" xfId="16807" xr:uid="{00000000-0005-0000-0000-0000F5560000}"/>
    <cellStyle name="Normal 2 3 4 2 2 3" xfId="872" xr:uid="{00000000-0005-0000-0000-0000F6560000}"/>
    <cellStyle name="Normal 2 3 4 2 2 3 2" xfId="2282" xr:uid="{00000000-0005-0000-0000-0000F7560000}"/>
    <cellStyle name="Normal 2 3 4 2 2 3 2 2" xfId="4807" xr:uid="{00000000-0005-0000-0000-0000F8560000}"/>
    <cellStyle name="Normal 2 3 4 2 2 3 2 2 2" xfId="12953" xr:uid="{00000000-0005-0000-0000-0000F9560000}"/>
    <cellStyle name="Normal 2 3 4 2 2 3 2 2 2 2" xfId="29249" xr:uid="{00000000-0005-0000-0000-0000FA560000}"/>
    <cellStyle name="Normal 2 3 4 2 2 3 2 2 3" xfId="21103" xr:uid="{00000000-0005-0000-0000-0000FB560000}"/>
    <cellStyle name="Normal 2 3 4 2 2 3 2 3" xfId="7581" xr:uid="{00000000-0005-0000-0000-0000FC560000}"/>
    <cellStyle name="Normal 2 3 4 2 2 3 2 3 2" xfId="15727" xr:uid="{00000000-0005-0000-0000-0000FD560000}"/>
    <cellStyle name="Normal 2 3 4 2 2 3 2 3 2 2" xfId="32023" xr:uid="{00000000-0005-0000-0000-0000FE560000}"/>
    <cellStyle name="Normal 2 3 4 2 2 3 2 3 3" xfId="23877" xr:uid="{00000000-0005-0000-0000-0000FF560000}"/>
    <cellStyle name="Normal 2 3 4 2 2 3 2 4" xfId="10428" xr:uid="{00000000-0005-0000-0000-000000570000}"/>
    <cellStyle name="Normal 2 3 4 2 2 3 2 4 2" xfId="26724" xr:uid="{00000000-0005-0000-0000-000001570000}"/>
    <cellStyle name="Normal 2 3 4 2 2 3 2 5" xfId="18578" xr:uid="{00000000-0005-0000-0000-000002570000}"/>
    <cellStyle name="Normal 2 3 4 2 2 3 3" xfId="3589" xr:uid="{00000000-0005-0000-0000-000003570000}"/>
    <cellStyle name="Normal 2 3 4 2 2 3 3 2" xfId="11735" xr:uid="{00000000-0005-0000-0000-000004570000}"/>
    <cellStyle name="Normal 2 3 4 2 2 3 3 2 2" xfId="28031" xr:uid="{00000000-0005-0000-0000-000005570000}"/>
    <cellStyle name="Normal 2 3 4 2 2 3 3 3" xfId="19885" xr:uid="{00000000-0005-0000-0000-000006570000}"/>
    <cellStyle name="Normal 2 3 4 2 2 3 4" xfId="6171" xr:uid="{00000000-0005-0000-0000-000007570000}"/>
    <cellStyle name="Normal 2 3 4 2 2 3 4 2" xfId="14317" xr:uid="{00000000-0005-0000-0000-000008570000}"/>
    <cellStyle name="Normal 2 3 4 2 2 3 4 2 2" xfId="30613" xr:uid="{00000000-0005-0000-0000-000009570000}"/>
    <cellStyle name="Normal 2 3 4 2 2 3 4 3" xfId="22467" xr:uid="{00000000-0005-0000-0000-00000A570000}"/>
    <cellStyle name="Normal 2 3 4 2 2 3 5" xfId="9018" xr:uid="{00000000-0005-0000-0000-00000B570000}"/>
    <cellStyle name="Normal 2 3 4 2 2 3 5 2" xfId="25314" xr:uid="{00000000-0005-0000-0000-00000C570000}"/>
    <cellStyle name="Normal 2 3 4 2 2 3 6" xfId="17168" xr:uid="{00000000-0005-0000-0000-00000D570000}"/>
    <cellStyle name="Normal 2 3 4 2 2 4" xfId="1577" xr:uid="{00000000-0005-0000-0000-00000E570000}"/>
    <cellStyle name="Normal 2 3 4 2 2 4 2" xfId="4198" xr:uid="{00000000-0005-0000-0000-00000F570000}"/>
    <cellStyle name="Normal 2 3 4 2 2 4 2 2" xfId="12344" xr:uid="{00000000-0005-0000-0000-000010570000}"/>
    <cellStyle name="Normal 2 3 4 2 2 4 2 2 2" xfId="28640" xr:uid="{00000000-0005-0000-0000-000011570000}"/>
    <cellStyle name="Normal 2 3 4 2 2 4 2 3" xfId="20494" xr:uid="{00000000-0005-0000-0000-000012570000}"/>
    <cellStyle name="Normal 2 3 4 2 2 4 3" xfId="6876" xr:uid="{00000000-0005-0000-0000-000013570000}"/>
    <cellStyle name="Normal 2 3 4 2 2 4 3 2" xfId="15022" xr:uid="{00000000-0005-0000-0000-000014570000}"/>
    <cellStyle name="Normal 2 3 4 2 2 4 3 2 2" xfId="31318" xr:uid="{00000000-0005-0000-0000-000015570000}"/>
    <cellStyle name="Normal 2 3 4 2 2 4 3 3" xfId="23172" xr:uid="{00000000-0005-0000-0000-000016570000}"/>
    <cellStyle name="Normal 2 3 4 2 2 4 4" xfId="9723" xr:uid="{00000000-0005-0000-0000-000017570000}"/>
    <cellStyle name="Normal 2 3 4 2 2 4 4 2" xfId="26019" xr:uid="{00000000-0005-0000-0000-000018570000}"/>
    <cellStyle name="Normal 2 3 4 2 2 4 5" xfId="17873" xr:uid="{00000000-0005-0000-0000-000019570000}"/>
    <cellStyle name="Normal 2 3 4 2 2 5" xfId="2980" xr:uid="{00000000-0005-0000-0000-00001A570000}"/>
    <cellStyle name="Normal 2 3 4 2 2 5 2" xfId="11126" xr:uid="{00000000-0005-0000-0000-00001B570000}"/>
    <cellStyle name="Normal 2 3 4 2 2 5 2 2" xfId="27422" xr:uid="{00000000-0005-0000-0000-00001C570000}"/>
    <cellStyle name="Normal 2 3 4 2 2 5 3" xfId="19276" xr:uid="{00000000-0005-0000-0000-00001D570000}"/>
    <cellStyle name="Normal 2 3 4 2 2 6" xfId="5466" xr:uid="{00000000-0005-0000-0000-00001E570000}"/>
    <cellStyle name="Normal 2 3 4 2 2 6 2" xfId="13612" xr:uid="{00000000-0005-0000-0000-00001F570000}"/>
    <cellStyle name="Normal 2 3 4 2 2 6 2 2" xfId="29908" xr:uid="{00000000-0005-0000-0000-000020570000}"/>
    <cellStyle name="Normal 2 3 4 2 2 6 3" xfId="21762" xr:uid="{00000000-0005-0000-0000-000021570000}"/>
    <cellStyle name="Normal 2 3 4 2 2 7" xfId="8313" xr:uid="{00000000-0005-0000-0000-000022570000}"/>
    <cellStyle name="Normal 2 3 4 2 2 7 2" xfId="24609" xr:uid="{00000000-0005-0000-0000-000023570000}"/>
    <cellStyle name="Normal 2 3 4 2 2 8" xfId="16463" xr:uid="{00000000-0005-0000-0000-000024570000}"/>
    <cellStyle name="Normal 2 3 4 2 3" xfId="243" xr:uid="{00000000-0005-0000-0000-000025570000}"/>
    <cellStyle name="Normal 2 3 4 2 3 2" xfId="587" xr:uid="{00000000-0005-0000-0000-000026570000}"/>
    <cellStyle name="Normal 2 3 4 2 3 2 2" xfId="1293" xr:uid="{00000000-0005-0000-0000-000027570000}"/>
    <cellStyle name="Normal 2 3 4 2 3 2 2 2" xfId="2703" xr:uid="{00000000-0005-0000-0000-000028570000}"/>
    <cellStyle name="Normal 2 3 4 2 3 2 2 2 2" xfId="5177" xr:uid="{00000000-0005-0000-0000-000029570000}"/>
    <cellStyle name="Normal 2 3 4 2 3 2 2 2 2 2" xfId="13323" xr:uid="{00000000-0005-0000-0000-00002A570000}"/>
    <cellStyle name="Normal 2 3 4 2 3 2 2 2 2 2 2" xfId="29619" xr:uid="{00000000-0005-0000-0000-00002B570000}"/>
    <cellStyle name="Normal 2 3 4 2 3 2 2 2 2 3" xfId="21473" xr:uid="{00000000-0005-0000-0000-00002C570000}"/>
    <cellStyle name="Normal 2 3 4 2 3 2 2 2 3" xfId="8002" xr:uid="{00000000-0005-0000-0000-00002D570000}"/>
    <cellStyle name="Normal 2 3 4 2 3 2 2 2 3 2" xfId="16148" xr:uid="{00000000-0005-0000-0000-00002E570000}"/>
    <cellStyle name="Normal 2 3 4 2 3 2 2 2 3 2 2" xfId="32444" xr:uid="{00000000-0005-0000-0000-00002F570000}"/>
    <cellStyle name="Normal 2 3 4 2 3 2 2 2 3 3" xfId="24298" xr:uid="{00000000-0005-0000-0000-000030570000}"/>
    <cellStyle name="Normal 2 3 4 2 3 2 2 2 4" xfId="10849" xr:uid="{00000000-0005-0000-0000-000031570000}"/>
    <cellStyle name="Normal 2 3 4 2 3 2 2 2 4 2" xfId="27145" xr:uid="{00000000-0005-0000-0000-000032570000}"/>
    <cellStyle name="Normal 2 3 4 2 3 2 2 2 5" xfId="18999" xr:uid="{00000000-0005-0000-0000-000033570000}"/>
    <cellStyle name="Normal 2 3 4 2 3 2 2 3" xfId="3959" xr:uid="{00000000-0005-0000-0000-000034570000}"/>
    <cellStyle name="Normal 2 3 4 2 3 2 2 3 2" xfId="12105" xr:uid="{00000000-0005-0000-0000-000035570000}"/>
    <cellStyle name="Normal 2 3 4 2 3 2 2 3 2 2" xfId="28401" xr:uid="{00000000-0005-0000-0000-000036570000}"/>
    <cellStyle name="Normal 2 3 4 2 3 2 2 3 3" xfId="20255" xr:uid="{00000000-0005-0000-0000-000037570000}"/>
    <cellStyle name="Normal 2 3 4 2 3 2 2 4" xfId="6592" xr:uid="{00000000-0005-0000-0000-000038570000}"/>
    <cellStyle name="Normal 2 3 4 2 3 2 2 4 2" xfId="14738" xr:uid="{00000000-0005-0000-0000-000039570000}"/>
    <cellStyle name="Normal 2 3 4 2 3 2 2 4 2 2" xfId="31034" xr:uid="{00000000-0005-0000-0000-00003A570000}"/>
    <cellStyle name="Normal 2 3 4 2 3 2 2 4 3" xfId="22888" xr:uid="{00000000-0005-0000-0000-00003B570000}"/>
    <cellStyle name="Normal 2 3 4 2 3 2 2 5" xfId="9439" xr:uid="{00000000-0005-0000-0000-00003C570000}"/>
    <cellStyle name="Normal 2 3 4 2 3 2 2 5 2" xfId="25735" xr:uid="{00000000-0005-0000-0000-00003D570000}"/>
    <cellStyle name="Normal 2 3 4 2 3 2 2 6" xfId="17589" xr:uid="{00000000-0005-0000-0000-00003E570000}"/>
    <cellStyle name="Normal 2 3 4 2 3 2 3" xfId="1998" xr:uid="{00000000-0005-0000-0000-00003F570000}"/>
    <cellStyle name="Normal 2 3 4 2 3 2 3 2" xfId="4568" xr:uid="{00000000-0005-0000-0000-000040570000}"/>
    <cellStyle name="Normal 2 3 4 2 3 2 3 2 2" xfId="12714" xr:uid="{00000000-0005-0000-0000-000041570000}"/>
    <cellStyle name="Normal 2 3 4 2 3 2 3 2 2 2" xfId="29010" xr:uid="{00000000-0005-0000-0000-000042570000}"/>
    <cellStyle name="Normal 2 3 4 2 3 2 3 2 3" xfId="20864" xr:uid="{00000000-0005-0000-0000-000043570000}"/>
    <cellStyle name="Normal 2 3 4 2 3 2 3 3" xfId="7297" xr:uid="{00000000-0005-0000-0000-000044570000}"/>
    <cellStyle name="Normal 2 3 4 2 3 2 3 3 2" xfId="15443" xr:uid="{00000000-0005-0000-0000-000045570000}"/>
    <cellStyle name="Normal 2 3 4 2 3 2 3 3 2 2" xfId="31739" xr:uid="{00000000-0005-0000-0000-000046570000}"/>
    <cellStyle name="Normal 2 3 4 2 3 2 3 3 3" xfId="23593" xr:uid="{00000000-0005-0000-0000-000047570000}"/>
    <cellStyle name="Normal 2 3 4 2 3 2 3 4" xfId="10144" xr:uid="{00000000-0005-0000-0000-000048570000}"/>
    <cellStyle name="Normal 2 3 4 2 3 2 3 4 2" xfId="26440" xr:uid="{00000000-0005-0000-0000-000049570000}"/>
    <cellStyle name="Normal 2 3 4 2 3 2 3 5" xfId="18294" xr:uid="{00000000-0005-0000-0000-00004A570000}"/>
    <cellStyle name="Normal 2 3 4 2 3 2 4" xfId="3350" xr:uid="{00000000-0005-0000-0000-00004B570000}"/>
    <cellStyle name="Normal 2 3 4 2 3 2 4 2" xfId="11496" xr:uid="{00000000-0005-0000-0000-00004C570000}"/>
    <cellStyle name="Normal 2 3 4 2 3 2 4 2 2" xfId="27792" xr:uid="{00000000-0005-0000-0000-00004D570000}"/>
    <cellStyle name="Normal 2 3 4 2 3 2 4 3" xfId="19646" xr:uid="{00000000-0005-0000-0000-00004E570000}"/>
    <cellStyle name="Normal 2 3 4 2 3 2 5" xfId="5887" xr:uid="{00000000-0005-0000-0000-00004F570000}"/>
    <cellStyle name="Normal 2 3 4 2 3 2 5 2" xfId="14033" xr:uid="{00000000-0005-0000-0000-000050570000}"/>
    <cellStyle name="Normal 2 3 4 2 3 2 5 2 2" xfId="30329" xr:uid="{00000000-0005-0000-0000-000051570000}"/>
    <cellStyle name="Normal 2 3 4 2 3 2 5 3" xfId="22183" xr:uid="{00000000-0005-0000-0000-000052570000}"/>
    <cellStyle name="Normal 2 3 4 2 3 2 6" xfId="8734" xr:uid="{00000000-0005-0000-0000-000053570000}"/>
    <cellStyle name="Normal 2 3 4 2 3 2 6 2" xfId="25030" xr:uid="{00000000-0005-0000-0000-000054570000}"/>
    <cellStyle name="Normal 2 3 4 2 3 2 7" xfId="16884" xr:uid="{00000000-0005-0000-0000-000055570000}"/>
    <cellStyle name="Normal 2 3 4 2 3 3" xfId="949" xr:uid="{00000000-0005-0000-0000-000056570000}"/>
    <cellStyle name="Normal 2 3 4 2 3 3 2" xfId="2359" xr:uid="{00000000-0005-0000-0000-000057570000}"/>
    <cellStyle name="Normal 2 3 4 2 3 3 2 2" xfId="4881" xr:uid="{00000000-0005-0000-0000-000058570000}"/>
    <cellStyle name="Normal 2 3 4 2 3 3 2 2 2" xfId="13027" xr:uid="{00000000-0005-0000-0000-000059570000}"/>
    <cellStyle name="Normal 2 3 4 2 3 3 2 2 2 2" xfId="29323" xr:uid="{00000000-0005-0000-0000-00005A570000}"/>
    <cellStyle name="Normal 2 3 4 2 3 3 2 2 3" xfId="21177" xr:uid="{00000000-0005-0000-0000-00005B570000}"/>
    <cellStyle name="Normal 2 3 4 2 3 3 2 3" xfId="7658" xr:uid="{00000000-0005-0000-0000-00005C570000}"/>
    <cellStyle name="Normal 2 3 4 2 3 3 2 3 2" xfId="15804" xr:uid="{00000000-0005-0000-0000-00005D570000}"/>
    <cellStyle name="Normal 2 3 4 2 3 3 2 3 2 2" xfId="32100" xr:uid="{00000000-0005-0000-0000-00005E570000}"/>
    <cellStyle name="Normal 2 3 4 2 3 3 2 3 3" xfId="23954" xr:uid="{00000000-0005-0000-0000-00005F570000}"/>
    <cellStyle name="Normal 2 3 4 2 3 3 2 4" xfId="10505" xr:uid="{00000000-0005-0000-0000-000060570000}"/>
    <cellStyle name="Normal 2 3 4 2 3 3 2 4 2" xfId="26801" xr:uid="{00000000-0005-0000-0000-000061570000}"/>
    <cellStyle name="Normal 2 3 4 2 3 3 2 5" xfId="18655" xr:uid="{00000000-0005-0000-0000-000062570000}"/>
    <cellStyle name="Normal 2 3 4 2 3 3 3" xfId="3663" xr:uid="{00000000-0005-0000-0000-000063570000}"/>
    <cellStyle name="Normal 2 3 4 2 3 3 3 2" xfId="11809" xr:uid="{00000000-0005-0000-0000-000064570000}"/>
    <cellStyle name="Normal 2 3 4 2 3 3 3 2 2" xfId="28105" xr:uid="{00000000-0005-0000-0000-000065570000}"/>
    <cellStyle name="Normal 2 3 4 2 3 3 3 3" xfId="19959" xr:uid="{00000000-0005-0000-0000-000066570000}"/>
    <cellStyle name="Normal 2 3 4 2 3 3 4" xfId="6248" xr:uid="{00000000-0005-0000-0000-000067570000}"/>
    <cellStyle name="Normal 2 3 4 2 3 3 4 2" xfId="14394" xr:uid="{00000000-0005-0000-0000-000068570000}"/>
    <cellStyle name="Normal 2 3 4 2 3 3 4 2 2" xfId="30690" xr:uid="{00000000-0005-0000-0000-000069570000}"/>
    <cellStyle name="Normal 2 3 4 2 3 3 4 3" xfId="22544" xr:uid="{00000000-0005-0000-0000-00006A570000}"/>
    <cellStyle name="Normal 2 3 4 2 3 3 5" xfId="9095" xr:uid="{00000000-0005-0000-0000-00006B570000}"/>
    <cellStyle name="Normal 2 3 4 2 3 3 5 2" xfId="25391" xr:uid="{00000000-0005-0000-0000-00006C570000}"/>
    <cellStyle name="Normal 2 3 4 2 3 3 6" xfId="17245" xr:uid="{00000000-0005-0000-0000-00006D570000}"/>
    <cellStyle name="Normal 2 3 4 2 3 4" xfId="1654" xr:uid="{00000000-0005-0000-0000-00006E570000}"/>
    <cellStyle name="Normal 2 3 4 2 3 4 2" xfId="4272" xr:uid="{00000000-0005-0000-0000-00006F570000}"/>
    <cellStyle name="Normal 2 3 4 2 3 4 2 2" xfId="12418" xr:uid="{00000000-0005-0000-0000-000070570000}"/>
    <cellStyle name="Normal 2 3 4 2 3 4 2 2 2" xfId="28714" xr:uid="{00000000-0005-0000-0000-000071570000}"/>
    <cellStyle name="Normal 2 3 4 2 3 4 2 3" xfId="20568" xr:uid="{00000000-0005-0000-0000-000072570000}"/>
    <cellStyle name="Normal 2 3 4 2 3 4 3" xfId="6953" xr:uid="{00000000-0005-0000-0000-000073570000}"/>
    <cellStyle name="Normal 2 3 4 2 3 4 3 2" xfId="15099" xr:uid="{00000000-0005-0000-0000-000074570000}"/>
    <cellStyle name="Normal 2 3 4 2 3 4 3 2 2" xfId="31395" xr:uid="{00000000-0005-0000-0000-000075570000}"/>
    <cellStyle name="Normal 2 3 4 2 3 4 3 3" xfId="23249" xr:uid="{00000000-0005-0000-0000-000076570000}"/>
    <cellStyle name="Normal 2 3 4 2 3 4 4" xfId="9800" xr:uid="{00000000-0005-0000-0000-000077570000}"/>
    <cellStyle name="Normal 2 3 4 2 3 4 4 2" xfId="26096" xr:uid="{00000000-0005-0000-0000-000078570000}"/>
    <cellStyle name="Normal 2 3 4 2 3 4 5" xfId="17950" xr:uid="{00000000-0005-0000-0000-000079570000}"/>
    <cellStyle name="Normal 2 3 4 2 3 5" xfId="3054" xr:uid="{00000000-0005-0000-0000-00007A570000}"/>
    <cellStyle name="Normal 2 3 4 2 3 5 2" xfId="11200" xr:uid="{00000000-0005-0000-0000-00007B570000}"/>
    <cellStyle name="Normal 2 3 4 2 3 5 2 2" xfId="27496" xr:uid="{00000000-0005-0000-0000-00007C570000}"/>
    <cellStyle name="Normal 2 3 4 2 3 5 3" xfId="19350" xr:uid="{00000000-0005-0000-0000-00007D570000}"/>
    <cellStyle name="Normal 2 3 4 2 3 6" xfId="5543" xr:uid="{00000000-0005-0000-0000-00007E570000}"/>
    <cellStyle name="Normal 2 3 4 2 3 6 2" xfId="13689" xr:uid="{00000000-0005-0000-0000-00007F570000}"/>
    <cellStyle name="Normal 2 3 4 2 3 6 2 2" xfId="29985" xr:uid="{00000000-0005-0000-0000-000080570000}"/>
    <cellStyle name="Normal 2 3 4 2 3 6 3" xfId="21839" xr:uid="{00000000-0005-0000-0000-000081570000}"/>
    <cellStyle name="Normal 2 3 4 2 3 7" xfId="8390" xr:uid="{00000000-0005-0000-0000-000082570000}"/>
    <cellStyle name="Normal 2 3 4 2 3 7 2" xfId="24686" xr:uid="{00000000-0005-0000-0000-000083570000}"/>
    <cellStyle name="Normal 2 3 4 2 3 8" xfId="16540" xr:uid="{00000000-0005-0000-0000-000084570000}"/>
    <cellStyle name="Normal 2 3 4 2 4" xfId="330" xr:uid="{00000000-0005-0000-0000-000085570000}"/>
    <cellStyle name="Normal 2 3 4 2 4 2" xfId="674" xr:uid="{00000000-0005-0000-0000-000086570000}"/>
    <cellStyle name="Normal 2 3 4 2 4 2 2" xfId="1380" xr:uid="{00000000-0005-0000-0000-000087570000}"/>
    <cellStyle name="Normal 2 3 4 2 4 2 2 2" xfId="2790" xr:uid="{00000000-0005-0000-0000-000088570000}"/>
    <cellStyle name="Normal 2 3 4 2 4 2 2 2 2" xfId="5251" xr:uid="{00000000-0005-0000-0000-000089570000}"/>
    <cellStyle name="Normal 2 3 4 2 4 2 2 2 2 2" xfId="13397" xr:uid="{00000000-0005-0000-0000-00008A570000}"/>
    <cellStyle name="Normal 2 3 4 2 4 2 2 2 2 2 2" xfId="29693" xr:uid="{00000000-0005-0000-0000-00008B570000}"/>
    <cellStyle name="Normal 2 3 4 2 4 2 2 2 2 3" xfId="21547" xr:uid="{00000000-0005-0000-0000-00008C570000}"/>
    <cellStyle name="Normal 2 3 4 2 4 2 2 2 3" xfId="8089" xr:uid="{00000000-0005-0000-0000-00008D570000}"/>
    <cellStyle name="Normal 2 3 4 2 4 2 2 2 3 2" xfId="16235" xr:uid="{00000000-0005-0000-0000-00008E570000}"/>
    <cellStyle name="Normal 2 3 4 2 4 2 2 2 3 2 2" xfId="32531" xr:uid="{00000000-0005-0000-0000-00008F570000}"/>
    <cellStyle name="Normal 2 3 4 2 4 2 2 2 3 3" xfId="24385" xr:uid="{00000000-0005-0000-0000-000090570000}"/>
    <cellStyle name="Normal 2 3 4 2 4 2 2 2 4" xfId="10936" xr:uid="{00000000-0005-0000-0000-000091570000}"/>
    <cellStyle name="Normal 2 3 4 2 4 2 2 2 4 2" xfId="27232" xr:uid="{00000000-0005-0000-0000-000092570000}"/>
    <cellStyle name="Normal 2 3 4 2 4 2 2 2 5" xfId="19086" xr:uid="{00000000-0005-0000-0000-000093570000}"/>
    <cellStyle name="Normal 2 3 4 2 4 2 2 3" xfId="4033" xr:uid="{00000000-0005-0000-0000-000094570000}"/>
    <cellStyle name="Normal 2 3 4 2 4 2 2 3 2" xfId="12179" xr:uid="{00000000-0005-0000-0000-000095570000}"/>
    <cellStyle name="Normal 2 3 4 2 4 2 2 3 2 2" xfId="28475" xr:uid="{00000000-0005-0000-0000-000096570000}"/>
    <cellStyle name="Normal 2 3 4 2 4 2 2 3 3" xfId="20329" xr:uid="{00000000-0005-0000-0000-000097570000}"/>
    <cellStyle name="Normal 2 3 4 2 4 2 2 4" xfId="6679" xr:uid="{00000000-0005-0000-0000-000098570000}"/>
    <cellStyle name="Normal 2 3 4 2 4 2 2 4 2" xfId="14825" xr:uid="{00000000-0005-0000-0000-000099570000}"/>
    <cellStyle name="Normal 2 3 4 2 4 2 2 4 2 2" xfId="31121" xr:uid="{00000000-0005-0000-0000-00009A570000}"/>
    <cellStyle name="Normal 2 3 4 2 4 2 2 4 3" xfId="22975" xr:uid="{00000000-0005-0000-0000-00009B570000}"/>
    <cellStyle name="Normal 2 3 4 2 4 2 2 5" xfId="9526" xr:uid="{00000000-0005-0000-0000-00009C570000}"/>
    <cellStyle name="Normal 2 3 4 2 4 2 2 5 2" xfId="25822" xr:uid="{00000000-0005-0000-0000-00009D570000}"/>
    <cellStyle name="Normal 2 3 4 2 4 2 2 6" xfId="17676" xr:uid="{00000000-0005-0000-0000-00009E570000}"/>
    <cellStyle name="Normal 2 3 4 2 4 2 3" xfId="2085" xr:uid="{00000000-0005-0000-0000-00009F570000}"/>
    <cellStyle name="Normal 2 3 4 2 4 2 3 2" xfId="4642" xr:uid="{00000000-0005-0000-0000-0000A0570000}"/>
    <cellStyle name="Normal 2 3 4 2 4 2 3 2 2" xfId="12788" xr:uid="{00000000-0005-0000-0000-0000A1570000}"/>
    <cellStyle name="Normal 2 3 4 2 4 2 3 2 2 2" xfId="29084" xr:uid="{00000000-0005-0000-0000-0000A2570000}"/>
    <cellStyle name="Normal 2 3 4 2 4 2 3 2 3" xfId="20938" xr:uid="{00000000-0005-0000-0000-0000A3570000}"/>
    <cellStyle name="Normal 2 3 4 2 4 2 3 3" xfId="7384" xr:uid="{00000000-0005-0000-0000-0000A4570000}"/>
    <cellStyle name="Normal 2 3 4 2 4 2 3 3 2" xfId="15530" xr:uid="{00000000-0005-0000-0000-0000A5570000}"/>
    <cellStyle name="Normal 2 3 4 2 4 2 3 3 2 2" xfId="31826" xr:uid="{00000000-0005-0000-0000-0000A6570000}"/>
    <cellStyle name="Normal 2 3 4 2 4 2 3 3 3" xfId="23680" xr:uid="{00000000-0005-0000-0000-0000A7570000}"/>
    <cellStyle name="Normal 2 3 4 2 4 2 3 4" xfId="10231" xr:uid="{00000000-0005-0000-0000-0000A8570000}"/>
    <cellStyle name="Normal 2 3 4 2 4 2 3 4 2" xfId="26527" xr:uid="{00000000-0005-0000-0000-0000A9570000}"/>
    <cellStyle name="Normal 2 3 4 2 4 2 3 5" xfId="18381" xr:uid="{00000000-0005-0000-0000-0000AA570000}"/>
    <cellStyle name="Normal 2 3 4 2 4 2 4" xfId="3424" xr:uid="{00000000-0005-0000-0000-0000AB570000}"/>
    <cellStyle name="Normal 2 3 4 2 4 2 4 2" xfId="11570" xr:uid="{00000000-0005-0000-0000-0000AC570000}"/>
    <cellStyle name="Normal 2 3 4 2 4 2 4 2 2" xfId="27866" xr:uid="{00000000-0005-0000-0000-0000AD570000}"/>
    <cellStyle name="Normal 2 3 4 2 4 2 4 3" xfId="19720" xr:uid="{00000000-0005-0000-0000-0000AE570000}"/>
    <cellStyle name="Normal 2 3 4 2 4 2 5" xfId="5974" xr:uid="{00000000-0005-0000-0000-0000AF570000}"/>
    <cellStyle name="Normal 2 3 4 2 4 2 5 2" xfId="14120" xr:uid="{00000000-0005-0000-0000-0000B0570000}"/>
    <cellStyle name="Normal 2 3 4 2 4 2 5 2 2" xfId="30416" xr:uid="{00000000-0005-0000-0000-0000B1570000}"/>
    <cellStyle name="Normal 2 3 4 2 4 2 5 3" xfId="22270" xr:uid="{00000000-0005-0000-0000-0000B2570000}"/>
    <cellStyle name="Normal 2 3 4 2 4 2 6" xfId="8821" xr:uid="{00000000-0005-0000-0000-0000B3570000}"/>
    <cellStyle name="Normal 2 3 4 2 4 2 6 2" xfId="25117" xr:uid="{00000000-0005-0000-0000-0000B4570000}"/>
    <cellStyle name="Normal 2 3 4 2 4 2 7" xfId="16971" xr:uid="{00000000-0005-0000-0000-0000B5570000}"/>
    <cellStyle name="Normal 2 3 4 2 4 3" xfId="1036" xr:uid="{00000000-0005-0000-0000-0000B6570000}"/>
    <cellStyle name="Normal 2 3 4 2 4 3 2" xfId="2446" xr:uid="{00000000-0005-0000-0000-0000B7570000}"/>
    <cellStyle name="Normal 2 3 4 2 4 3 2 2" xfId="4955" xr:uid="{00000000-0005-0000-0000-0000B8570000}"/>
    <cellStyle name="Normal 2 3 4 2 4 3 2 2 2" xfId="13101" xr:uid="{00000000-0005-0000-0000-0000B9570000}"/>
    <cellStyle name="Normal 2 3 4 2 4 3 2 2 2 2" xfId="29397" xr:uid="{00000000-0005-0000-0000-0000BA570000}"/>
    <cellStyle name="Normal 2 3 4 2 4 3 2 2 3" xfId="21251" xr:uid="{00000000-0005-0000-0000-0000BB570000}"/>
    <cellStyle name="Normal 2 3 4 2 4 3 2 3" xfId="7745" xr:uid="{00000000-0005-0000-0000-0000BC570000}"/>
    <cellStyle name="Normal 2 3 4 2 4 3 2 3 2" xfId="15891" xr:uid="{00000000-0005-0000-0000-0000BD570000}"/>
    <cellStyle name="Normal 2 3 4 2 4 3 2 3 2 2" xfId="32187" xr:uid="{00000000-0005-0000-0000-0000BE570000}"/>
    <cellStyle name="Normal 2 3 4 2 4 3 2 3 3" xfId="24041" xr:uid="{00000000-0005-0000-0000-0000BF570000}"/>
    <cellStyle name="Normal 2 3 4 2 4 3 2 4" xfId="10592" xr:uid="{00000000-0005-0000-0000-0000C0570000}"/>
    <cellStyle name="Normal 2 3 4 2 4 3 2 4 2" xfId="26888" xr:uid="{00000000-0005-0000-0000-0000C1570000}"/>
    <cellStyle name="Normal 2 3 4 2 4 3 2 5" xfId="18742" xr:uid="{00000000-0005-0000-0000-0000C2570000}"/>
    <cellStyle name="Normal 2 3 4 2 4 3 3" xfId="3737" xr:uid="{00000000-0005-0000-0000-0000C3570000}"/>
    <cellStyle name="Normal 2 3 4 2 4 3 3 2" xfId="11883" xr:uid="{00000000-0005-0000-0000-0000C4570000}"/>
    <cellStyle name="Normal 2 3 4 2 4 3 3 2 2" xfId="28179" xr:uid="{00000000-0005-0000-0000-0000C5570000}"/>
    <cellStyle name="Normal 2 3 4 2 4 3 3 3" xfId="20033" xr:uid="{00000000-0005-0000-0000-0000C6570000}"/>
    <cellStyle name="Normal 2 3 4 2 4 3 4" xfId="6335" xr:uid="{00000000-0005-0000-0000-0000C7570000}"/>
    <cellStyle name="Normal 2 3 4 2 4 3 4 2" xfId="14481" xr:uid="{00000000-0005-0000-0000-0000C8570000}"/>
    <cellStyle name="Normal 2 3 4 2 4 3 4 2 2" xfId="30777" xr:uid="{00000000-0005-0000-0000-0000C9570000}"/>
    <cellStyle name="Normal 2 3 4 2 4 3 4 3" xfId="22631" xr:uid="{00000000-0005-0000-0000-0000CA570000}"/>
    <cellStyle name="Normal 2 3 4 2 4 3 5" xfId="9182" xr:uid="{00000000-0005-0000-0000-0000CB570000}"/>
    <cellStyle name="Normal 2 3 4 2 4 3 5 2" xfId="25478" xr:uid="{00000000-0005-0000-0000-0000CC570000}"/>
    <cellStyle name="Normal 2 3 4 2 4 3 6" xfId="17332" xr:uid="{00000000-0005-0000-0000-0000CD570000}"/>
    <cellStyle name="Normal 2 3 4 2 4 4" xfId="1741" xr:uid="{00000000-0005-0000-0000-0000CE570000}"/>
    <cellStyle name="Normal 2 3 4 2 4 4 2" xfId="4346" xr:uid="{00000000-0005-0000-0000-0000CF570000}"/>
    <cellStyle name="Normal 2 3 4 2 4 4 2 2" xfId="12492" xr:uid="{00000000-0005-0000-0000-0000D0570000}"/>
    <cellStyle name="Normal 2 3 4 2 4 4 2 2 2" xfId="28788" xr:uid="{00000000-0005-0000-0000-0000D1570000}"/>
    <cellStyle name="Normal 2 3 4 2 4 4 2 3" xfId="20642" xr:uid="{00000000-0005-0000-0000-0000D2570000}"/>
    <cellStyle name="Normal 2 3 4 2 4 4 3" xfId="7040" xr:uid="{00000000-0005-0000-0000-0000D3570000}"/>
    <cellStyle name="Normal 2 3 4 2 4 4 3 2" xfId="15186" xr:uid="{00000000-0005-0000-0000-0000D4570000}"/>
    <cellStyle name="Normal 2 3 4 2 4 4 3 2 2" xfId="31482" xr:uid="{00000000-0005-0000-0000-0000D5570000}"/>
    <cellStyle name="Normal 2 3 4 2 4 4 3 3" xfId="23336" xr:uid="{00000000-0005-0000-0000-0000D6570000}"/>
    <cellStyle name="Normal 2 3 4 2 4 4 4" xfId="9887" xr:uid="{00000000-0005-0000-0000-0000D7570000}"/>
    <cellStyle name="Normal 2 3 4 2 4 4 4 2" xfId="26183" xr:uid="{00000000-0005-0000-0000-0000D8570000}"/>
    <cellStyle name="Normal 2 3 4 2 4 4 5" xfId="18037" xr:uid="{00000000-0005-0000-0000-0000D9570000}"/>
    <cellStyle name="Normal 2 3 4 2 4 5" xfId="3128" xr:uid="{00000000-0005-0000-0000-0000DA570000}"/>
    <cellStyle name="Normal 2 3 4 2 4 5 2" xfId="11274" xr:uid="{00000000-0005-0000-0000-0000DB570000}"/>
    <cellStyle name="Normal 2 3 4 2 4 5 2 2" xfId="27570" xr:uid="{00000000-0005-0000-0000-0000DC570000}"/>
    <cellStyle name="Normal 2 3 4 2 4 5 3" xfId="19424" xr:uid="{00000000-0005-0000-0000-0000DD570000}"/>
    <cellStyle name="Normal 2 3 4 2 4 6" xfId="5630" xr:uid="{00000000-0005-0000-0000-0000DE570000}"/>
    <cellStyle name="Normal 2 3 4 2 4 6 2" xfId="13776" xr:uid="{00000000-0005-0000-0000-0000DF570000}"/>
    <cellStyle name="Normal 2 3 4 2 4 6 2 2" xfId="30072" xr:uid="{00000000-0005-0000-0000-0000E0570000}"/>
    <cellStyle name="Normal 2 3 4 2 4 6 3" xfId="21926" xr:uid="{00000000-0005-0000-0000-0000E1570000}"/>
    <cellStyle name="Normal 2 3 4 2 4 7" xfId="8477" xr:uid="{00000000-0005-0000-0000-0000E2570000}"/>
    <cellStyle name="Normal 2 3 4 2 4 7 2" xfId="24773" xr:uid="{00000000-0005-0000-0000-0000E3570000}"/>
    <cellStyle name="Normal 2 3 4 2 4 8" xfId="16627" xr:uid="{00000000-0005-0000-0000-0000E4570000}"/>
    <cellStyle name="Normal 2 3 4 2 5" xfId="420" xr:uid="{00000000-0005-0000-0000-0000E5570000}"/>
    <cellStyle name="Normal 2 3 4 2 5 2" xfId="1126" xr:uid="{00000000-0005-0000-0000-0000E6570000}"/>
    <cellStyle name="Normal 2 3 4 2 5 2 2" xfId="2536" xr:uid="{00000000-0005-0000-0000-0000E7570000}"/>
    <cellStyle name="Normal 2 3 4 2 5 2 2 2" xfId="5029" xr:uid="{00000000-0005-0000-0000-0000E8570000}"/>
    <cellStyle name="Normal 2 3 4 2 5 2 2 2 2" xfId="13175" xr:uid="{00000000-0005-0000-0000-0000E9570000}"/>
    <cellStyle name="Normal 2 3 4 2 5 2 2 2 2 2" xfId="29471" xr:uid="{00000000-0005-0000-0000-0000EA570000}"/>
    <cellStyle name="Normal 2 3 4 2 5 2 2 2 3" xfId="21325" xr:uid="{00000000-0005-0000-0000-0000EB570000}"/>
    <cellStyle name="Normal 2 3 4 2 5 2 2 3" xfId="7835" xr:uid="{00000000-0005-0000-0000-0000EC570000}"/>
    <cellStyle name="Normal 2 3 4 2 5 2 2 3 2" xfId="15981" xr:uid="{00000000-0005-0000-0000-0000ED570000}"/>
    <cellStyle name="Normal 2 3 4 2 5 2 2 3 2 2" xfId="32277" xr:uid="{00000000-0005-0000-0000-0000EE570000}"/>
    <cellStyle name="Normal 2 3 4 2 5 2 2 3 3" xfId="24131" xr:uid="{00000000-0005-0000-0000-0000EF570000}"/>
    <cellStyle name="Normal 2 3 4 2 5 2 2 4" xfId="10682" xr:uid="{00000000-0005-0000-0000-0000F0570000}"/>
    <cellStyle name="Normal 2 3 4 2 5 2 2 4 2" xfId="26978" xr:uid="{00000000-0005-0000-0000-0000F1570000}"/>
    <cellStyle name="Normal 2 3 4 2 5 2 2 5" xfId="18832" xr:uid="{00000000-0005-0000-0000-0000F2570000}"/>
    <cellStyle name="Normal 2 3 4 2 5 2 3" xfId="3811" xr:uid="{00000000-0005-0000-0000-0000F3570000}"/>
    <cellStyle name="Normal 2 3 4 2 5 2 3 2" xfId="11957" xr:uid="{00000000-0005-0000-0000-0000F4570000}"/>
    <cellStyle name="Normal 2 3 4 2 5 2 3 2 2" xfId="28253" xr:uid="{00000000-0005-0000-0000-0000F5570000}"/>
    <cellStyle name="Normal 2 3 4 2 5 2 3 3" xfId="20107" xr:uid="{00000000-0005-0000-0000-0000F6570000}"/>
    <cellStyle name="Normal 2 3 4 2 5 2 4" xfId="6425" xr:uid="{00000000-0005-0000-0000-0000F7570000}"/>
    <cellStyle name="Normal 2 3 4 2 5 2 4 2" xfId="14571" xr:uid="{00000000-0005-0000-0000-0000F8570000}"/>
    <cellStyle name="Normal 2 3 4 2 5 2 4 2 2" xfId="30867" xr:uid="{00000000-0005-0000-0000-0000F9570000}"/>
    <cellStyle name="Normal 2 3 4 2 5 2 4 3" xfId="22721" xr:uid="{00000000-0005-0000-0000-0000FA570000}"/>
    <cellStyle name="Normal 2 3 4 2 5 2 5" xfId="9272" xr:uid="{00000000-0005-0000-0000-0000FB570000}"/>
    <cellStyle name="Normal 2 3 4 2 5 2 5 2" xfId="25568" xr:uid="{00000000-0005-0000-0000-0000FC570000}"/>
    <cellStyle name="Normal 2 3 4 2 5 2 6" xfId="17422" xr:uid="{00000000-0005-0000-0000-0000FD570000}"/>
    <cellStyle name="Normal 2 3 4 2 5 3" xfId="1831" xr:uid="{00000000-0005-0000-0000-0000FE570000}"/>
    <cellStyle name="Normal 2 3 4 2 5 3 2" xfId="4420" xr:uid="{00000000-0005-0000-0000-0000FF570000}"/>
    <cellStyle name="Normal 2 3 4 2 5 3 2 2" xfId="12566" xr:uid="{00000000-0005-0000-0000-000000580000}"/>
    <cellStyle name="Normal 2 3 4 2 5 3 2 2 2" xfId="28862" xr:uid="{00000000-0005-0000-0000-000001580000}"/>
    <cellStyle name="Normal 2 3 4 2 5 3 2 3" xfId="20716" xr:uid="{00000000-0005-0000-0000-000002580000}"/>
    <cellStyle name="Normal 2 3 4 2 5 3 3" xfId="7130" xr:uid="{00000000-0005-0000-0000-000003580000}"/>
    <cellStyle name="Normal 2 3 4 2 5 3 3 2" xfId="15276" xr:uid="{00000000-0005-0000-0000-000004580000}"/>
    <cellStyle name="Normal 2 3 4 2 5 3 3 2 2" xfId="31572" xr:uid="{00000000-0005-0000-0000-000005580000}"/>
    <cellStyle name="Normal 2 3 4 2 5 3 3 3" xfId="23426" xr:uid="{00000000-0005-0000-0000-000006580000}"/>
    <cellStyle name="Normal 2 3 4 2 5 3 4" xfId="9977" xr:uid="{00000000-0005-0000-0000-000007580000}"/>
    <cellStyle name="Normal 2 3 4 2 5 3 4 2" xfId="26273" xr:uid="{00000000-0005-0000-0000-000008580000}"/>
    <cellStyle name="Normal 2 3 4 2 5 3 5" xfId="18127" xr:uid="{00000000-0005-0000-0000-000009580000}"/>
    <cellStyle name="Normal 2 3 4 2 5 4" xfId="3202" xr:uid="{00000000-0005-0000-0000-00000A580000}"/>
    <cellStyle name="Normal 2 3 4 2 5 4 2" xfId="11348" xr:uid="{00000000-0005-0000-0000-00000B580000}"/>
    <cellStyle name="Normal 2 3 4 2 5 4 2 2" xfId="27644" xr:uid="{00000000-0005-0000-0000-00000C580000}"/>
    <cellStyle name="Normal 2 3 4 2 5 4 3" xfId="19498" xr:uid="{00000000-0005-0000-0000-00000D580000}"/>
    <cellStyle name="Normal 2 3 4 2 5 5" xfId="5720" xr:uid="{00000000-0005-0000-0000-00000E580000}"/>
    <cellStyle name="Normal 2 3 4 2 5 5 2" xfId="13866" xr:uid="{00000000-0005-0000-0000-00000F580000}"/>
    <cellStyle name="Normal 2 3 4 2 5 5 2 2" xfId="30162" xr:uid="{00000000-0005-0000-0000-000010580000}"/>
    <cellStyle name="Normal 2 3 4 2 5 5 3" xfId="22016" xr:uid="{00000000-0005-0000-0000-000011580000}"/>
    <cellStyle name="Normal 2 3 4 2 5 6" xfId="8567" xr:uid="{00000000-0005-0000-0000-000012580000}"/>
    <cellStyle name="Normal 2 3 4 2 5 6 2" xfId="24863" xr:uid="{00000000-0005-0000-0000-000013580000}"/>
    <cellStyle name="Normal 2 3 4 2 5 7" xfId="16717" xr:uid="{00000000-0005-0000-0000-000014580000}"/>
    <cellStyle name="Normal 2 3 4 2 6" xfId="782" xr:uid="{00000000-0005-0000-0000-000015580000}"/>
    <cellStyle name="Normal 2 3 4 2 6 2" xfId="2192" xr:uid="{00000000-0005-0000-0000-000016580000}"/>
    <cellStyle name="Normal 2 3 4 2 6 2 2" xfId="4733" xr:uid="{00000000-0005-0000-0000-000017580000}"/>
    <cellStyle name="Normal 2 3 4 2 6 2 2 2" xfId="12879" xr:uid="{00000000-0005-0000-0000-000018580000}"/>
    <cellStyle name="Normal 2 3 4 2 6 2 2 2 2" xfId="29175" xr:uid="{00000000-0005-0000-0000-000019580000}"/>
    <cellStyle name="Normal 2 3 4 2 6 2 2 3" xfId="21029" xr:uid="{00000000-0005-0000-0000-00001A580000}"/>
    <cellStyle name="Normal 2 3 4 2 6 2 3" xfId="7491" xr:uid="{00000000-0005-0000-0000-00001B580000}"/>
    <cellStyle name="Normal 2 3 4 2 6 2 3 2" xfId="15637" xr:uid="{00000000-0005-0000-0000-00001C580000}"/>
    <cellStyle name="Normal 2 3 4 2 6 2 3 2 2" xfId="31933" xr:uid="{00000000-0005-0000-0000-00001D580000}"/>
    <cellStyle name="Normal 2 3 4 2 6 2 3 3" xfId="23787" xr:uid="{00000000-0005-0000-0000-00001E580000}"/>
    <cellStyle name="Normal 2 3 4 2 6 2 4" xfId="10338" xr:uid="{00000000-0005-0000-0000-00001F580000}"/>
    <cellStyle name="Normal 2 3 4 2 6 2 4 2" xfId="26634" xr:uid="{00000000-0005-0000-0000-000020580000}"/>
    <cellStyle name="Normal 2 3 4 2 6 2 5" xfId="18488" xr:uid="{00000000-0005-0000-0000-000021580000}"/>
    <cellStyle name="Normal 2 3 4 2 6 3" xfId="3515" xr:uid="{00000000-0005-0000-0000-000022580000}"/>
    <cellStyle name="Normal 2 3 4 2 6 3 2" xfId="11661" xr:uid="{00000000-0005-0000-0000-000023580000}"/>
    <cellStyle name="Normal 2 3 4 2 6 3 2 2" xfId="27957" xr:uid="{00000000-0005-0000-0000-000024580000}"/>
    <cellStyle name="Normal 2 3 4 2 6 3 3" xfId="19811" xr:uid="{00000000-0005-0000-0000-000025580000}"/>
    <cellStyle name="Normal 2 3 4 2 6 4" xfId="6081" xr:uid="{00000000-0005-0000-0000-000026580000}"/>
    <cellStyle name="Normal 2 3 4 2 6 4 2" xfId="14227" xr:uid="{00000000-0005-0000-0000-000027580000}"/>
    <cellStyle name="Normal 2 3 4 2 6 4 2 2" xfId="30523" xr:uid="{00000000-0005-0000-0000-000028580000}"/>
    <cellStyle name="Normal 2 3 4 2 6 4 3" xfId="22377" xr:uid="{00000000-0005-0000-0000-000029580000}"/>
    <cellStyle name="Normal 2 3 4 2 6 5" xfId="8928" xr:uid="{00000000-0005-0000-0000-00002A580000}"/>
    <cellStyle name="Normal 2 3 4 2 6 5 2" xfId="25224" xr:uid="{00000000-0005-0000-0000-00002B580000}"/>
    <cellStyle name="Normal 2 3 4 2 6 6" xfId="17078" xr:uid="{00000000-0005-0000-0000-00002C580000}"/>
    <cellStyle name="Normal 2 3 4 2 7" xfId="1487" xr:uid="{00000000-0005-0000-0000-00002D580000}"/>
    <cellStyle name="Normal 2 3 4 2 7 2" xfId="4124" xr:uid="{00000000-0005-0000-0000-00002E580000}"/>
    <cellStyle name="Normal 2 3 4 2 7 2 2" xfId="12270" xr:uid="{00000000-0005-0000-0000-00002F580000}"/>
    <cellStyle name="Normal 2 3 4 2 7 2 2 2" xfId="28566" xr:uid="{00000000-0005-0000-0000-000030580000}"/>
    <cellStyle name="Normal 2 3 4 2 7 2 3" xfId="20420" xr:uid="{00000000-0005-0000-0000-000031580000}"/>
    <cellStyle name="Normal 2 3 4 2 7 3" xfId="6786" xr:uid="{00000000-0005-0000-0000-000032580000}"/>
    <cellStyle name="Normal 2 3 4 2 7 3 2" xfId="14932" xr:uid="{00000000-0005-0000-0000-000033580000}"/>
    <cellStyle name="Normal 2 3 4 2 7 3 2 2" xfId="31228" xr:uid="{00000000-0005-0000-0000-000034580000}"/>
    <cellStyle name="Normal 2 3 4 2 7 3 3" xfId="23082" xr:uid="{00000000-0005-0000-0000-000035580000}"/>
    <cellStyle name="Normal 2 3 4 2 7 4" xfId="9633" xr:uid="{00000000-0005-0000-0000-000036580000}"/>
    <cellStyle name="Normal 2 3 4 2 7 4 2" xfId="25929" xr:uid="{00000000-0005-0000-0000-000037580000}"/>
    <cellStyle name="Normal 2 3 4 2 7 5" xfId="17783" xr:uid="{00000000-0005-0000-0000-000038580000}"/>
    <cellStyle name="Normal 2 3 4 2 8" xfId="2906" xr:uid="{00000000-0005-0000-0000-000039580000}"/>
    <cellStyle name="Normal 2 3 4 2 8 2" xfId="11052" xr:uid="{00000000-0005-0000-0000-00003A580000}"/>
    <cellStyle name="Normal 2 3 4 2 8 2 2" xfId="27348" xr:uid="{00000000-0005-0000-0000-00003B580000}"/>
    <cellStyle name="Normal 2 3 4 2 8 3" xfId="19202" xr:uid="{00000000-0005-0000-0000-00003C580000}"/>
    <cellStyle name="Normal 2 3 4 2 9" xfId="5376" xr:uid="{00000000-0005-0000-0000-00003D580000}"/>
    <cellStyle name="Normal 2 3 4 2 9 2" xfId="13522" xr:uid="{00000000-0005-0000-0000-00003E580000}"/>
    <cellStyle name="Normal 2 3 4 2 9 2 2" xfId="29818" xr:uid="{00000000-0005-0000-0000-00003F580000}"/>
    <cellStyle name="Normal 2 3 4 2 9 3" xfId="21672" xr:uid="{00000000-0005-0000-0000-000040580000}"/>
    <cellStyle name="Normal 2 3 4 3" xfId="122" xr:uid="{00000000-0005-0000-0000-000041580000}"/>
    <cellStyle name="Normal 2 3 4 3 2" xfId="466" xr:uid="{00000000-0005-0000-0000-000042580000}"/>
    <cellStyle name="Normal 2 3 4 3 2 2" xfId="1172" xr:uid="{00000000-0005-0000-0000-000043580000}"/>
    <cellStyle name="Normal 2 3 4 3 2 2 2" xfId="2582" xr:uid="{00000000-0005-0000-0000-000044580000}"/>
    <cellStyle name="Normal 2 3 4 3 2 2 2 2" xfId="5067" xr:uid="{00000000-0005-0000-0000-000045580000}"/>
    <cellStyle name="Normal 2 3 4 3 2 2 2 2 2" xfId="13213" xr:uid="{00000000-0005-0000-0000-000046580000}"/>
    <cellStyle name="Normal 2 3 4 3 2 2 2 2 2 2" xfId="29509" xr:uid="{00000000-0005-0000-0000-000047580000}"/>
    <cellStyle name="Normal 2 3 4 3 2 2 2 2 3" xfId="21363" xr:uid="{00000000-0005-0000-0000-000048580000}"/>
    <cellStyle name="Normal 2 3 4 3 2 2 2 3" xfId="7881" xr:uid="{00000000-0005-0000-0000-000049580000}"/>
    <cellStyle name="Normal 2 3 4 3 2 2 2 3 2" xfId="16027" xr:uid="{00000000-0005-0000-0000-00004A580000}"/>
    <cellStyle name="Normal 2 3 4 3 2 2 2 3 2 2" xfId="32323" xr:uid="{00000000-0005-0000-0000-00004B580000}"/>
    <cellStyle name="Normal 2 3 4 3 2 2 2 3 3" xfId="24177" xr:uid="{00000000-0005-0000-0000-00004C580000}"/>
    <cellStyle name="Normal 2 3 4 3 2 2 2 4" xfId="10728" xr:uid="{00000000-0005-0000-0000-00004D580000}"/>
    <cellStyle name="Normal 2 3 4 3 2 2 2 4 2" xfId="27024" xr:uid="{00000000-0005-0000-0000-00004E580000}"/>
    <cellStyle name="Normal 2 3 4 3 2 2 2 5" xfId="18878" xr:uid="{00000000-0005-0000-0000-00004F580000}"/>
    <cellStyle name="Normal 2 3 4 3 2 2 3" xfId="3849" xr:uid="{00000000-0005-0000-0000-000050580000}"/>
    <cellStyle name="Normal 2 3 4 3 2 2 3 2" xfId="11995" xr:uid="{00000000-0005-0000-0000-000051580000}"/>
    <cellStyle name="Normal 2 3 4 3 2 2 3 2 2" xfId="28291" xr:uid="{00000000-0005-0000-0000-000052580000}"/>
    <cellStyle name="Normal 2 3 4 3 2 2 3 3" xfId="20145" xr:uid="{00000000-0005-0000-0000-000053580000}"/>
    <cellStyle name="Normal 2 3 4 3 2 2 4" xfId="6471" xr:uid="{00000000-0005-0000-0000-000054580000}"/>
    <cellStyle name="Normal 2 3 4 3 2 2 4 2" xfId="14617" xr:uid="{00000000-0005-0000-0000-000055580000}"/>
    <cellStyle name="Normal 2 3 4 3 2 2 4 2 2" xfId="30913" xr:uid="{00000000-0005-0000-0000-000056580000}"/>
    <cellStyle name="Normal 2 3 4 3 2 2 4 3" xfId="22767" xr:uid="{00000000-0005-0000-0000-000057580000}"/>
    <cellStyle name="Normal 2 3 4 3 2 2 5" xfId="9318" xr:uid="{00000000-0005-0000-0000-000058580000}"/>
    <cellStyle name="Normal 2 3 4 3 2 2 5 2" xfId="25614" xr:uid="{00000000-0005-0000-0000-000059580000}"/>
    <cellStyle name="Normal 2 3 4 3 2 2 6" xfId="17468" xr:uid="{00000000-0005-0000-0000-00005A580000}"/>
    <cellStyle name="Normal 2 3 4 3 2 3" xfId="1877" xr:uid="{00000000-0005-0000-0000-00005B580000}"/>
    <cellStyle name="Normal 2 3 4 3 2 3 2" xfId="4458" xr:uid="{00000000-0005-0000-0000-00005C580000}"/>
    <cellStyle name="Normal 2 3 4 3 2 3 2 2" xfId="12604" xr:uid="{00000000-0005-0000-0000-00005D580000}"/>
    <cellStyle name="Normal 2 3 4 3 2 3 2 2 2" xfId="28900" xr:uid="{00000000-0005-0000-0000-00005E580000}"/>
    <cellStyle name="Normal 2 3 4 3 2 3 2 3" xfId="20754" xr:uid="{00000000-0005-0000-0000-00005F580000}"/>
    <cellStyle name="Normal 2 3 4 3 2 3 3" xfId="7176" xr:uid="{00000000-0005-0000-0000-000060580000}"/>
    <cellStyle name="Normal 2 3 4 3 2 3 3 2" xfId="15322" xr:uid="{00000000-0005-0000-0000-000061580000}"/>
    <cellStyle name="Normal 2 3 4 3 2 3 3 2 2" xfId="31618" xr:uid="{00000000-0005-0000-0000-000062580000}"/>
    <cellStyle name="Normal 2 3 4 3 2 3 3 3" xfId="23472" xr:uid="{00000000-0005-0000-0000-000063580000}"/>
    <cellStyle name="Normal 2 3 4 3 2 3 4" xfId="10023" xr:uid="{00000000-0005-0000-0000-000064580000}"/>
    <cellStyle name="Normal 2 3 4 3 2 3 4 2" xfId="26319" xr:uid="{00000000-0005-0000-0000-000065580000}"/>
    <cellStyle name="Normal 2 3 4 3 2 3 5" xfId="18173" xr:uid="{00000000-0005-0000-0000-000066580000}"/>
    <cellStyle name="Normal 2 3 4 3 2 4" xfId="3240" xr:uid="{00000000-0005-0000-0000-000067580000}"/>
    <cellStyle name="Normal 2 3 4 3 2 4 2" xfId="11386" xr:uid="{00000000-0005-0000-0000-000068580000}"/>
    <cellStyle name="Normal 2 3 4 3 2 4 2 2" xfId="27682" xr:uid="{00000000-0005-0000-0000-000069580000}"/>
    <cellStyle name="Normal 2 3 4 3 2 4 3" xfId="19536" xr:uid="{00000000-0005-0000-0000-00006A580000}"/>
    <cellStyle name="Normal 2 3 4 3 2 5" xfId="5766" xr:uid="{00000000-0005-0000-0000-00006B580000}"/>
    <cellStyle name="Normal 2 3 4 3 2 5 2" xfId="13912" xr:uid="{00000000-0005-0000-0000-00006C580000}"/>
    <cellStyle name="Normal 2 3 4 3 2 5 2 2" xfId="30208" xr:uid="{00000000-0005-0000-0000-00006D580000}"/>
    <cellStyle name="Normal 2 3 4 3 2 5 3" xfId="22062" xr:uid="{00000000-0005-0000-0000-00006E580000}"/>
    <cellStyle name="Normal 2 3 4 3 2 6" xfId="8613" xr:uid="{00000000-0005-0000-0000-00006F580000}"/>
    <cellStyle name="Normal 2 3 4 3 2 6 2" xfId="24909" xr:uid="{00000000-0005-0000-0000-000070580000}"/>
    <cellStyle name="Normal 2 3 4 3 2 7" xfId="16763" xr:uid="{00000000-0005-0000-0000-000071580000}"/>
    <cellStyle name="Normal 2 3 4 3 3" xfId="828" xr:uid="{00000000-0005-0000-0000-000072580000}"/>
    <cellStyle name="Normal 2 3 4 3 3 2" xfId="2238" xr:uid="{00000000-0005-0000-0000-000073580000}"/>
    <cellStyle name="Normal 2 3 4 3 3 2 2" xfId="4771" xr:uid="{00000000-0005-0000-0000-000074580000}"/>
    <cellStyle name="Normal 2 3 4 3 3 2 2 2" xfId="12917" xr:uid="{00000000-0005-0000-0000-000075580000}"/>
    <cellStyle name="Normal 2 3 4 3 3 2 2 2 2" xfId="29213" xr:uid="{00000000-0005-0000-0000-000076580000}"/>
    <cellStyle name="Normal 2 3 4 3 3 2 2 3" xfId="21067" xr:uid="{00000000-0005-0000-0000-000077580000}"/>
    <cellStyle name="Normal 2 3 4 3 3 2 3" xfId="7537" xr:uid="{00000000-0005-0000-0000-000078580000}"/>
    <cellStyle name="Normal 2 3 4 3 3 2 3 2" xfId="15683" xr:uid="{00000000-0005-0000-0000-000079580000}"/>
    <cellStyle name="Normal 2 3 4 3 3 2 3 2 2" xfId="31979" xr:uid="{00000000-0005-0000-0000-00007A580000}"/>
    <cellStyle name="Normal 2 3 4 3 3 2 3 3" xfId="23833" xr:uid="{00000000-0005-0000-0000-00007B580000}"/>
    <cellStyle name="Normal 2 3 4 3 3 2 4" xfId="10384" xr:uid="{00000000-0005-0000-0000-00007C580000}"/>
    <cellStyle name="Normal 2 3 4 3 3 2 4 2" xfId="26680" xr:uid="{00000000-0005-0000-0000-00007D580000}"/>
    <cellStyle name="Normal 2 3 4 3 3 2 5" xfId="18534" xr:uid="{00000000-0005-0000-0000-00007E580000}"/>
    <cellStyle name="Normal 2 3 4 3 3 3" xfId="3553" xr:uid="{00000000-0005-0000-0000-00007F580000}"/>
    <cellStyle name="Normal 2 3 4 3 3 3 2" xfId="11699" xr:uid="{00000000-0005-0000-0000-000080580000}"/>
    <cellStyle name="Normal 2 3 4 3 3 3 2 2" xfId="27995" xr:uid="{00000000-0005-0000-0000-000081580000}"/>
    <cellStyle name="Normal 2 3 4 3 3 3 3" xfId="19849" xr:uid="{00000000-0005-0000-0000-000082580000}"/>
    <cellStyle name="Normal 2 3 4 3 3 4" xfId="6127" xr:uid="{00000000-0005-0000-0000-000083580000}"/>
    <cellStyle name="Normal 2 3 4 3 3 4 2" xfId="14273" xr:uid="{00000000-0005-0000-0000-000084580000}"/>
    <cellStyle name="Normal 2 3 4 3 3 4 2 2" xfId="30569" xr:uid="{00000000-0005-0000-0000-000085580000}"/>
    <cellStyle name="Normal 2 3 4 3 3 4 3" xfId="22423" xr:uid="{00000000-0005-0000-0000-000086580000}"/>
    <cellStyle name="Normal 2 3 4 3 3 5" xfId="8974" xr:uid="{00000000-0005-0000-0000-000087580000}"/>
    <cellStyle name="Normal 2 3 4 3 3 5 2" xfId="25270" xr:uid="{00000000-0005-0000-0000-000088580000}"/>
    <cellStyle name="Normal 2 3 4 3 3 6" xfId="17124" xr:uid="{00000000-0005-0000-0000-000089580000}"/>
    <cellStyle name="Normal 2 3 4 3 4" xfId="1533" xr:uid="{00000000-0005-0000-0000-00008A580000}"/>
    <cellStyle name="Normal 2 3 4 3 4 2" xfId="4162" xr:uid="{00000000-0005-0000-0000-00008B580000}"/>
    <cellStyle name="Normal 2 3 4 3 4 2 2" xfId="12308" xr:uid="{00000000-0005-0000-0000-00008C580000}"/>
    <cellStyle name="Normal 2 3 4 3 4 2 2 2" xfId="28604" xr:uid="{00000000-0005-0000-0000-00008D580000}"/>
    <cellStyle name="Normal 2 3 4 3 4 2 3" xfId="20458" xr:uid="{00000000-0005-0000-0000-00008E580000}"/>
    <cellStyle name="Normal 2 3 4 3 4 3" xfId="6832" xr:uid="{00000000-0005-0000-0000-00008F580000}"/>
    <cellStyle name="Normal 2 3 4 3 4 3 2" xfId="14978" xr:uid="{00000000-0005-0000-0000-000090580000}"/>
    <cellStyle name="Normal 2 3 4 3 4 3 2 2" xfId="31274" xr:uid="{00000000-0005-0000-0000-000091580000}"/>
    <cellStyle name="Normal 2 3 4 3 4 3 3" xfId="23128" xr:uid="{00000000-0005-0000-0000-000092580000}"/>
    <cellStyle name="Normal 2 3 4 3 4 4" xfId="9679" xr:uid="{00000000-0005-0000-0000-000093580000}"/>
    <cellStyle name="Normal 2 3 4 3 4 4 2" xfId="25975" xr:uid="{00000000-0005-0000-0000-000094580000}"/>
    <cellStyle name="Normal 2 3 4 3 4 5" xfId="17829" xr:uid="{00000000-0005-0000-0000-000095580000}"/>
    <cellStyle name="Normal 2 3 4 3 5" xfId="2944" xr:uid="{00000000-0005-0000-0000-000096580000}"/>
    <cellStyle name="Normal 2 3 4 3 5 2" xfId="11090" xr:uid="{00000000-0005-0000-0000-000097580000}"/>
    <cellStyle name="Normal 2 3 4 3 5 2 2" xfId="27386" xr:uid="{00000000-0005-0000-0000-000098580000}"/>
    <cellStyle name="Normal 2 3 4 3 5 3" xfId="19240" xr:uid="{00000000-0005-0000-0000-000099580000}"/>
    <cellStyle name="Normal 2 3 4 3 6" xfId="5422" xr:uid="{00000000-0005-0000-0000-00009A580000}"/>
    <cellStyle name="Normal 2 3 4 3 6 2" xfId="13568" xr:uid="{00000000-0005-0000-0000-00009B580000}"/>
    <cellStyle name="Normal 2 3 4 3 6 2 2" xfId="29864" xr:uid="{00000000-0005-0000-0000-00009C580000}"/>
    <cellStyle name="Normal 2 3 4 3 6 3" xfId="21718" xr:uid="{00000000-0005-0000-0000-00009D580000}"/>
    <cellStyle name="Normal 2 3 4 3 7" xfId="8269" xr:uid="{00000000-0005-0000-0000-00009E580000}"/>
    <cellStyle name="Normal 2 3 4 3 7 2" xfId="24565" xr:uid="{00000000-0005-0000-0000-00009F580000}"/>
    <cellStyle name="Normal 2 3 4 3 8" xfId="16419" xr:uid="{00000000-0005-0000-0000-0000A0580000}"/>
    <cellStyle name="Normal 2 3 4 4" xfId="207" xr:uid="{00000000-0005-0000-0000-0000A1580000}"/>
    <cellStyle name="Normal 2 3 4 4 2" xfId="551" xr:uid="{00000000-0005-0000-0000-0000A2580000}"/>
    <cellStyle name="Normal 2 3 4 4 2 2" xfId="1257" xr:uid="{00000000-0005-0000-0000-0000A3580000}"/>
    <cellStyle name="Normal 2 3 4 4 2 2 2" xfId="2667" xr:uid="{00000000-0005-0000-0000-0000A4580000}"/>
    <cellStyle name="Normal 2 3 4 4 2 2 2 2" xfId="5141" xr:uid="{00000000-0005-0000-0000-0000A5580000}"/>
    <cellStyle name="Normal 2 3 4 4 2 2 2 2 2" xfId="13287" xr:uid="{00000000-0005-0000-0000-0000A6580000}"/>
    <cellStyle name="Normal 2 3 4 4 2 2 2 2 2 2" xfId="29583" xr:uid="{00000000-0005-0000-0000-0000A7580000}"/>
    <cellStyle name="Normal 2 3 4 4 2 2 2 2 3" xfId="21437" xr:uid="{00000000-0005-0000-0000-0000A8580000}"/>
    <cellStyle name="Normal 2 3 4 4 2 2 2 3" xfId="7966" xr:uid="{00000000-0005-0000-0000-0000A9580000}"/>
    <cellStyle name="Normal 2 3 4 4 2 2 2 3 2" xfId="16112" xr:uid="{00000000-0005-0000-0000-0000AA580000}"/>
    <cellStyle name="Normal 2 3 4 4 2 2 2 3 2 2" xfId="32408" xr:uid="{00000000-0005-0000-0000-0000AB580000}"/>
    <cellStyle name="Normal 2 3 4 4 2 2 2 3 3" xfId="24262" xr:uid="{00000000-0005-0000-0000-0000AC580000}"/>
    <cellStyle name="Normal 2 3 4 4 2 2 2 4" xfId="10813" xr:uid="{00000000-0005-0000-0000-0000AD580000}"/>
    <cellStyle name="Normal 2 3 4 4 2 2 2 4 2" xfId="27109" xr:uid="{00000000-0005-0000-0000-0000AE580000}"/>
    <cellStyle name="Normal 2 3 4 4 2 2 2 5" xfId="18963" xr:uid="{00000000-0005-0000-0000-0000AF580000}"/>
    <cellStyle name="Normal 2 3 4 4 2 2 3" xfId="3923" xr:uid="{00000000-0005-0000-0000-0000B0580000}"/>
    <cellStyle name="Normal 2 3 4 4 2 2 3 2" xfId="12069" xr:uid="{00000000-0005-0000-0000-0000B1580000}"/>
    <cellStyle name="Normal 2 3 4 4 2 2 3 2 2" xfId="28365" xr:uid="{00000000-0005-0000-0000-0000B2580000}"/>
    <cellStyle name="Normal 2 3 4 4 2 2 3 3" xfId="20219" xr:uid="{00000000-0005-0000-0000-0000B3580000}"/>
    <cellStyle name="Normal 2 3 4 4 2 2 4" xfId="6556" xr:uid="{00000000-0005-0000-0000-0000B4580000}"/>
    <cellStyle name="Normal 2 3 4 4 2 2 4 2" xfId="14702" xr:uid="{00000000-0005-0000-0000-0000B5580000}"/>
    <cellStyle name="Normal 2 3 4 4 2 2 4 2 2" xfId="30998" xr:uid="{00000000-0005-0000-0000-0000B6580000}"/>
    <cellStyle name="Normal 2 3 4 4 2 2 4 3" xfId="22852" xr:uid="{00000000-0005-0000-0000-0000B7580000}"/>
    <cellStyle name="Normal 2 3 4 4 2 2 5" xfId="9403" xr:uid="{00000000-0005-0000-0000-0000B8580000}"/>
    <cellStyle name="Normal 2 3 4 4 2 2 5 2" xfId="25699" xr:uid="{00000000-0005-0000-0000-0000B9580000}"/>
    <cellStyle name="Normal 2 3 4 4 2 2 6" xfId="17553" xr:uid="{00000000-0005-0000-0000-0000BA580000}"/>
    <cellStyle name="Normal 2 3 4 4 2 3" xfId="1962" xr:uid="{00000000-0005-0000-0000-0000BB580000}"/>
    <cellStyle name="Normal 2 3 4 4 2 3 2" xfId="4532" xr:uid="{00000000-0005-0000-0000-0000BC580000}"/>
    <cellStyle name="Normal 2 3 4 4 2 3 2 2" xfId="12678" xr:uid="{00000000-0005-0000-0000-0000BD580000}"/>
    <cellStyle name="Normal 2 3 4 4 2 3 2 2 2" xfId="28974" xr:uid="{00000000-0005-0000-0000-0000BE580000}"/>
    <cellStyle name="Normal 2 3 4 4 2 3 2 3" xfId="20828" xr:uid="{00000000-0005-0000-0000-0000BF580000}"/>
    <cellStyle name="Normal 2 3 4 4 2 3 3" xfId="7261" xr:uid="{00000000-0005-0000-0000-0000C0580000}"/>
    <cellStyle name="Normal 2 3 4 4 2 3 3 2" xfId="15407" xr:uid="{00000000-0005-0000-0000-0000C1580000}"/>
    <cellStyle name="Normal 2 3 4 4 2 3 3 2 2" xfId="31703" xr:uid="{00000000-0005-0000-0000-0000C2580000}"/>
    <cellStyle name="Normal 2 3 4 4 2 3 3 3" xfId="23557" xr:uid="{00000000-0005-0000-0000-0000C3580000}"/>
    <cellStyle name="Normal 2 3 4 4 2 3 4" xfId="10108" xr:uid="{00000000-0005-0000-0000-0000C4580000}"/>
    <cellStyle name="Normal 2 3 4 4 2 3 4 2" xfId="26404" xr:uid="{00000000-0005-0000-0000-0000C5580000}"/>
    <cellStyle name="Normal 2 3 4 4 2 3 5" xfId="18258" xr:uid="{00000000-0005-0000-0000-0000C6580000}"/>
    <cellStyle name="Normal 2 3 4 4 2 4" xfId="3314" xr:uid="{00000000-0005-0000-0000-0000C7580000}"/>
    <cellStyle name="Normal 2 3 4 4 2 4 2" xfId="11460" xr:uid="{00000000-0005-0000-0000-0000C8580000}"/>
    <cellStyle name="Normal 2 3 4 4 2 4 2 2" xfId="27756" xr:uid="{00000000-0005-0000-0000-0000C9580000}"/>
    <cellStyle name="Normal 2 3 4 4 2 4 3" xfId="19610" xr:uid="{00000000-0005-0000-0000-0000CA580000}"/>
    <cellStyle name="Normal 2 3 4 4 2 5" xfId="5851" xr:uid="{00000000-0005-0000-0000-0000CB580000}"/>
    <cellStyle name="Normal 2 3 4 4 2 5 2" xfId="13997" xr:uid="{00000000-0005-0000-0000-0000CC580000}"/>
    <cellStyle name="Normal 2 3 4 4 2 5 2 2" xfId="30293" xr:uid="{00000000-0005-0000-0000-0000CD580000}"/>
    <cellStyle name="Normal 2 3 4 4 2 5 3" xfId="22147" xr:uid="{00000000-0005-0000-0000-0000CE580000}"/>
    <cellStyle name="Normal 2 3 4 4 2 6" xfId="8698" xr:uid="{00000000-0005-0000-0000-0000CF580000}"/>
    <cellStyle name="Normal 2 3 4 4 2 6 2" xfId="24994" xr:uid="{00000000-0005-0000-0000-0000D0580000}"/>
    <cellStyle name="Normal 2 3 4 4 2 7" xfId="16848" xr:uid="{00000000-0005-0000-0000-0000D1580000}"/>
    <cellStyle name="Normal 2 3 4 4 3" xfId="913" xr:uid="{00000000-0005-0000-0000-0000D2580000}"/>
    <cellStyle name="Normal 2 3 4 4 3 2" xfId="2323" xr:uid="{00000000-0005-0000-0000-0000D3580000}"/>
    <cellStyle name="Normal 2 3 4 4 3 2 2" xfId="4845" xr:uid="{00000000-0005-0000-0000-0000D4580000}"/>
    <cellStyle name="Normal 2 3 4 4 3 2 2 2" xfId="12991" xr:uid="{00000000-0005-0000-0000-0000D5580000}"/>
    <cellStyle name="Normal 2 3 4 4 3 2 2 2 2" xfId="29287" xr:uid="{00000000-0005-0000-0000-0000D6580000}"/>
    <cellStyle name="Normal 2 3 4 4 3 2 2 3" xfId="21141" xr:uid="{00000000-0005-0000-0000-0000D7580000}"/>
    <cellStyle name="Normal 2 3 4 4 3 2 3" xfId="7622" xr:uid="{00000000-0005-0000-0000-0000D8580000}"/>
    <cellStyle name="Normal 2 3 4 4 3 2 3 2" xfId="15768" xr:uid="{00000000-0005-0000-0000-0000D9580000}"/>
    <cellStyle name="Normal 2 3 4 4 3 2 3 2 2" xfId="32064" xr:uid="{00000000-0005-0000-0000-0000DA580000}"/>
    <cellStyle name="Normal 2 3 4 4 3 2 3 3" xfId="23918" xr:uid="{00000000-0005-0000-0000-0000DB580000}"/>
    <cellStyle name="Normal 2 3 4 4 3 2 4" xfId="10469" xr:uid="{00000000-0005-0000-0000-0000DC580000}"/>
    <cellStyle name="Normal 2 3 4 4 3 2 4 2" xfId="26765" xr:uid="{00000000-0005-0000-0000-0000DD580000}"/>
    <cellStyle name="Normal 2 3 4 4 3 2 5" xfId="18619" xr:uid="{00000000-0005-0000-0000-0000DE580000}"/>
    <cellStyle name="Normal 2 3 4 4 3 3" xfId="3627" xr:uid="{00000000-0005-0000-0000-0000DF580000}"/>
    <cellStyle name="Normal 2 3 4 4 3 3 2" xfId="11773" xr:uid="{00000000-0005-0000-0000-0000E0580000}"/>
    <cellStyle name="Normal 2 3 4 4 3 3 2 2" xfId="28069" xr:uid="{00000000-0005-0000-0000-0000E1580000}"/>
    <cellStyle name="Normal 2 3 4 4 3 3 3" xfId="19923" xr:uid="{00000000-0005-0000-0000-0000E2580000}"/>
    <cellStyle name="Normal 2 3 4 4 3 4" xfId="6212" xr:uid="{00000000-0005-0000-0000-0000E3580000}"/>
    <cellStyle name="Normal 2 3 4 4 3 4 2" xfId="14358" xr:uid="{00000000-0005-0000-0000-0000E4580000}"/>
    <cellStyle name="Normal 2 3 4 4 3 4 2 2" xfId="30654" xr:uid="{00000000-0005-0000-0000-0000E5580000}"/>
    <cellStyle name="Normal 2 3 4 4 3 4 3" xfId="22508" xr:uid="{00000000-0005-0000-0000-0000E6580000}"/>
    <cellStyle name="Normal 2 3 4 4 3 5" xfId="9059" xr:uid="{00000000-0005-0000-0000-0000E7580000}"/>
    <cellStyle name="Normal 2 3 4 4 3 5 2" xfId="25355" xr:uid="{00000000-0005-0000-0000-0000E8580000}"/>
    <cellStyle name="Normal 2 3 4 4 3 6" xfId="17209" xr:uid="{00000000-0005-0000-0000-0000E9580000}"/>
    <cellStyle name="Normal 2 3 4 4 4" xfId="1618" xr:uid="{00000000-0005-0000-0000-0000EA580000}"/>
    <cellStyle name="Normal 2 3 4 4 4 2" xfId="4236" xr:uid="{00000000-0005-0000-0000-0000EB580000}"/>
    <cellStyle name="Normal 2 3 4 4 4 2 2" xfId="12382" xr:uid="{00000000-0005-0000-0000-0000EC580000}"/>
    <cellStyle name="Normal 2 3 4 4 4 2 2 2" xfId="28678" xr:uid="{00000000-0005-0000-0000-0000ED580000}"/>
    <cellStyle name="Normal 2 3 4 4 4 2 3" xfId="20532" xr:uid="{00000000-0005-0000-0000-0000EE580000}"/>
    <cellStyle name="Normal 2 3 4 4 4 3" xfId="6917" xr:uid="{00000000-0005-0000-0000-0000EF580000}"/>
    <cellStyle name="Normal 2 3 4 4 4 3 2" xfId="15063" xr:uid="{00000000-0005-0000-0000-0000F0580000}"/>
    <cellStyle name="Normal 2 3 4 4 4 3 2 2" xfId="31359" xr:uid="{00000000-0005-0000-0000-0000F1580000}"/>
    <cellStyle name="Normal 2 3 4 4 4 3 3" xfId="23213" xr:uid="{00000000-0005-0000-0000-0000F2580000}"/>
    <cellStyle name="Normal 2 3 4 4 4 4" xfId="9764" xr:uid="{00000000-0005-0000-0000-0000F3580000}"/>
    <cellStyle name="Normal 2 3 4 4 4 4 2" xfId="26060" xr:uid="{00000000-0005-0000-0000-0000F4580000}"/>
    <cellStyle name="Normal 2 3 4 4 4 5" xfId="17914" xr:uid="{00000000-0005-0000-0000-0000F5580000}"/>
    <cellStyle name="Normal 2 3 4 4 5" xfId="3018" xr:uid="{00000000-0005-0000-0000-0000F6580000}"/>
    <cellStyle name="Normal 2 3 4 4 5 2" xfId="11164" xr:uid="{00000000-0005-0000-0000-0000F7580000}"/>
    <cellStyle name="Normal 2 3 4 4 5 2 2" xfId="27460" xr:uid="{00000000-0005-0000-0000-0000F8580000}"/>
    <cellStyle name="Normal 2 3 4 4 5 3" xfId="19314" xr:uid="{00000000-0005-0000-0000-0000F9580000}"/>
    <cellStyle name="Normal 2 3 4 4 6" xfId="5507" xr:uid="{00000000-0005-0000-0000-0000FA580000}"/>
    <cellStyle name="Normal 2 3 4 4 6 2" xfId="13653" xr:uid="{00000000-0005-0000-0000-0000FB580000}"/>
    <cellStyle name="Normal 2 3 4 4 6 2 2" xfId="29949" xr:uid="{00000000-0005-0000-0000-0000FC580000}"/>
    <cellStyle name="Normal 2 3 4 4 6 3" xfId="21803" xr:uid="{00000000-0005-0000-0000-0000FD580000}"/>
    <cellStyle name="Normal 2 3 4 4 7" xfId="8354" xr:uid="{00000000-0005-0000-0000-0000FE580000}"/>
    <cellStyle name="Normal 2 3 4 4 7 2" xfId="24650" xr:uid="{00000000-0005-0000-0000-0000FF580000}"/>
    <cellStyle name="Normal 2 3 4 4 8" xfId="16504" xr:uid="{00000000-0005-0000-0000-000000590000}"/>
    <cellStyle name="Normal 2 3 4 5" xfId="286" xr:uid="{00000000-0005-0000-0000-000001590000}"/>
    <cellStyle name="Normal 2 3 4 5 2" xfId="630" xr:uid="{00000000-0005-0000-0000-000002590000}"/>
    <cellStyle name="Normal 2 3 4 5 2 2" xfId="1336" xr:uid="{00000000-0005-0000-0000-000003590000}"/>
    <cellStyle name="Normal 2 3 4 5 2 2 2" xfId="2746" xr:uid="{00000000-0005-0000-0000-000004590000}"/>
    <cellStyle name="Normal 2 3 4 5 2 2 2 2" xfId="5215" xr:uid="{00000000-0005-0000-0000-000005590000}"/>
    <cellStyle name="Normal 2 3 4 5 2 2 2 2 2" xfId="13361" xr:uid="{00000000-0005-0000-0000-000006590000}"/>
    <cellStyle name="Normal 2 3 4 5 2 2 2 2 2 2" xfId="29657" xr:uid="{00000000-0005-0000-0000-000007590000}"/>
    <cellStyle name="Normal 2 3 4 5 2 2 2 2 3" xfId="21511" xr:uid="{00000000-0005-0000-0000-000008590000}"/>
    <cellStyle name="Normal 2 3 4 5 2 2 2 3" xfId="8045" xr:uid="{00000000-0005-0000-0000-000009590000}"/>
    <cellStyle name="Normal 2 3 4 5 2 2 2 3 2" xfId="16191" xr:uid="{00000000-0005-0000-0000-00000A590000}"/>
    <cellStyle name="Normal 2 3 4 5 2 2 2 3 2 2" xfId="32487" xr:uid="{00000000-0005-0000-0000-00000B590000}"/>
    <cellStyle name="Normal 2 3 4 5 2 2 2 3 3" xfId="24341" xr:uid="{00000000-0005-0000-0000-00000C590000}"/>
    <cellStyle name="Normal 2 3 4 5 2 2 2 4" xfId="10892" xr:uid="{00000000-0005-0000-0000-00000D590000}"/>
    <cellStyle name="Normal 2 3 4 5 2 2 2 4 2" xfId="27188" xr:uid="{00000000-0005-0000-0000-00000E590000}"/>
    <cellStyle name="Normal 2 3 4 5 2 2 2 5" xfId="19042" xr:uid="{00000000-0005-0000-0000-00000F590000}"/>
    <cellStyle name="Normal 2 3 4 5 2 2 3" xfId="3997" xr:uid="{00000000-0005-0000-0000-000010590000}"/>
    <cellStyle name="Normal 2 3 4 5 2 2 3 2" xfId="12143" xr:uid="{00000000-0005-0000-0000-000011590000}"/>
    <cellStyle name="Normal 2 3 4 5 2 2 3 2 2" xfId="28439" xr:uid="{00000000-0005-0000-0000-000012590000}"/>
    <cellStyle name="Normal 2 3 4 5 2 2 3 3" xfId="20293" xr:uid="{00000000-0005-0000-0000-000013590000}"/>
    <cellStyle name="Normal 2 3 4 5 2 2 4" xfId="6635" xr:uid="{00000000-0005-0000-0000-000014590000}"/>
    <cellStyle name="Normal 2 3 4 5 2 2 4 2" xfId="14781" xr:uid="{00000000-0005-0000-0000-000015590000}"/>
    <cellStyle name="Normal 2 3 4 5 2 2 4 2 2" xfId="31077" xr:uid="{00000000-0005-0000-0000-000016590000}"/>
    <cellStyle name="Normal 2 3 4 5 2 2 4 3" xfId="22931" xr:uid="{00000000-0005-0000-0000-000017590000}"/>
    <cellStyle name="Normal 2 3 4 5 2 2 5" xfId="9482" xr:uid="{00000000-0005-0000-0000-000018590000}"/>
    <cellStyle name="Normal 2 3 4 5 2 2 5 2" xfId="25778" xr:uid="{00000000-0005-0000-0000-000019590000}"/>
    <cellStyle name="Normal 2 3 4 5 2 2 6" xfId="17632" xr:uid="{00000000-0005-0000-0000-00001A590000}"/>
    <cellStyle name="Normal 2 3 4 5 2 3" xfId="2041" xr:uid="{00000000-0005-0000-0000-00001B590000}"/>
    <cellStyle name="Normal 2 3 4 5 2 3 2" xfId="4606" xr:uid="{00000000-0005-0000-0000-00001C590000}"/>
    <cellStyle name="Normal 2 3 4 5 2 3 2 2" xfId="12752" xr:uid="{00000000-0005-0000-0000-00001D590000}"/>
    <cellStyle name="Normal 2 3 4 5 2 3 2 2 2" xfId="29048" xr:uid="{00000000-0005-0000-0000-00001E590000}"/>
    <cellStyle name="Normal 2 3 4 5 2 3 2 3" xfId="20902" xr:uid="{00000000-0005-0000-0000-00001F590000}"/>
    <cellStyle name="Normal 2 3 4 5 2 3 3" xfId="7340" xr:uid="{00000000-0005-0000-0000-000020590000}"/>
    <cellStyle name="Normal 2 3 4 5 2 3 3 2" xfId="15486" xr:uid="{00000000-0005-0000-0000-000021590000}"/>
    <cellStyle name="Normal 2 3 4 5 2 3 3 2 2" xfId="31782" xr:uid="{00000000-0005-0000-0000-000022590000}"/>
    <cellStyle name="Normal 2 3 4 5 2 3 3 3" xfId="23636" xr:uid="{00000000-0005-0000-0000-000023590000}"/>
    <cellStyle name="Normal 2 3 4 5 2 3 4" xfId="10187" xr:uid="{00000000-0005-0000-0000-000024590000}"/>
    <cellStyle name="Normal 2 3 4 5 2 3 4 2" xfId="26483" xr:uid="{00000000-0005-0000-0000-000025590000}"/>
    <cellStyle name="Normal 2 3 4 5 2 3 5" xfId="18337" xr:uid="{00000000-0005-0000-0000-000026590000}"/>
    <cellStyle name="Normal 2 3 4 5 2 4" xfId="3388" xr:uid="{00000000-0005-0000-0000-000027590000}"/>
    <cellStyle name="Normal 2 3 4 5 2 4 2" xfId="11534" xr:uid="{00000000-0005-0000-0000-000028590000}"/>
    <cellStyle name="Normal 2 3 4 5 2 4 2 2" xfId="27830" xr:uid="{00000000-0005-0000-0000-000029590000}"/>
    <cellStyle name="Normal 2 3 4 5 2 4 3" xfId="19684" xr:uid="{00000000-0005-0000-0000-00002A590000}"/>
    <cellStyle name="Normal 2 3 4 5 2 5" xfId="5930" xr:uid="{00000000-0005-0000-0000-00002B590000}"/>
    <cellStyle name="Normal 2 3 4 5 2 5 2" xfId="14076" xr:uid="{00000000-0005-0000-0000-00002C590000}"/>
    <cellStyle name="Normal 2 3 4 5 2 5 2 2" xfId="30372" xr:uid="{00000000-0005-0000-0000-00002D590000}"/>
    <cellStyle name="Normal 2 3 4 5 2 5 3" xfId="22226" xr:uid="{00000000-0005-0000-0000-00002E590000}"/>
    <cellStyle name="Normal 2 3 4 5 2 6" xfId="8777" xr:uid="{00000000-0005-0000-0000-00002F590000}"/>
    <cellStyle name="Normal 2 3 4 5 2 6 2" xfId="25073" xr:uid="{00000000-0005-0000-0000-000030590000}"/>
    <cellStyle name="Normal 2 3 4 5 2 7" xfId="16927" xr:uid="{00000000-0005-0000-0000-000031590000}"/>
    <cellStyle name="Normal 2 3 4 5 3" xfId="992" xr:uid="{00000000-0005-0000-0000-000032590000}"/>
    <cellStyle name="Normal 2 3 4 5 3 2" xfId="2402" xr:uid="{00000000-0005-0000-0000-000033590000}"/>
    <cellStyle name="Normal 2 3 4 5 3 2 2" xfId="4919" xr:uid="{00000000-0005-0000-0000-000034590000}"/>
    <cellStyle name="Normal 2 3 4 5 3 2 2 2" xfId="13065" xr:uid="{00000000-0005-0000-0000-000035590000}"/>
    <cellStyle name="Normal 2 3 4 5 3 2 2 2 2" xfId="29361" xr:uid="{00000000-0005-0000-0000-000036590000}"/>
    <cellStyle name="Normal 2 3 4 5 3 2 2 3" xfId="21215" xr:uid="{00000000-0005-0000-0000-000037590000}"/>
    <cellStyle name="Normal 2 3 4 5 3 2 3" xfId="7701" xr:uid="{00000000-0005-0000-0000-000038590000}"/>
    <cellStyle name="Normal 2 3 4 5 3 2 3 2" xfId="15847" xr:uid="{00000000-0005-0000-0000-000039590000}"/>
    <cellStyle name="Normal 2 3 4 5 3 2 3 2 2" xfId="32143" xr:uid="{00000000-0005-0000-0000-00003A590000}"/>
    <cellStyle name="Normal 2 3 4 5 3 2 3 3" xfId="23997" xr:uid="{00000000-0005-0000-0000-00003B590000}"/>
    <cellStyle name="Normal 2 3 4 5 3 2 4" xfId="10548" xr:uid="{00000000-0005-0000-0000-00003C590000}"/>
    <cellStyle name="Normal 2 3 4 5 3 2 4 2" xfId="26844" xr:uid="{00000000-0005-0000-0000-00003D590000}"/>
    <cellStyle name="Normal 2 3 4 5 3 2 5" xfId="18698" xr:uid="{00000000-0005-0000-0000-00003E590000}"/>
    <cellStyle name="Normal 2 3 4 5 3 3" xfId="3701" xr:uid="{00000000-0005-0000-0000-00003F590000}"/>
    <cellStyle name="Normal 2 3 4 5 3 3 2" xfId="11847" xr:uid="{00000000-0005-0000-0000-000040590000}"/>
    <cellStyle name="Normal 2 3 4 5 3 3 2 2" xfId="28143" xr:uid="{00000000-0005-0000-0000-000041590000}"/>
    <cellStyle name="Normal 2 3 4 5 3 3 3" xfId="19997" xr:uid="{00000000-0005-0000-0000-000042590000}"/>
    <cellStyle name="Normal 2 3 4 5 3 4" xfId="6291" xr:uid="{00000000-0005-0000-0000-000043590000}"/>
    <cellStyle name="Normal 2 3 4 5 3 4 2" xfId="14437" xr:uid="{00000000-0005-0000-0000-000044590000}"/>
    <cellStyle name="Normal 2 3 4 5 3 4 2 2" xfId="30733" xr:uid="{00000000-0005-0000-0000-000045590000}"/>
    <cellStyle name="Normal 2 3 4 5 3 4 3" xfId="22587" xr:uid="{00000000-0005-0000-0000-000046590000}"/>
    <cellStyle name="Normal 2 3 4 5 3 5" xfId="9138" xr:uid="{00000000-0005-0000-0000-000047590000}"/>
    <cellStyle name="Normal 2 3 4 5 3 5 2" xfId="25434" xr:uid="{00000000-0005-0000-0000-000048590000}"/>
    <cellStyle name="Normal 2 3 4 5 3 6" xfId="17288" xr:uid="{00000000-0005-0000-0000-000049590000}"/>
    <cellStyle name="Normal 2 3 4 5 4" xfId="1697" xr:uid="{00000000-0005-0000-0000-00004A590000}"/>
    <cellStyle name="Normal 2 3 4 5 4 2" xfId="4310" xr:uid="{00000000-0005-0000-0000-00004B590000}"/>
    <cellStyle name="Normal 2 3 4 5 4 2 2" xfId="12456" xr:uid="{00000000-0005-0000-0000-00004C590000}"/>
    <cellStyle name="Normal 2 3 4 5 4 2 2 2" xfId="28752" xr:uid="{00000000-0005-0000-0000-00004D590000}"/>
    <cellStyle name="Normal 2 3 4 5 4 2 3" xfId="20606" xr:uid="{00000000-0005-0000-0000-00004E590000}"/>
    <cellStyle name="Normal 2 3 4 5 4 3" xfId="6996" xr:uid="{00000000-0005-0000-0000-00004F590000}"/>
    <cellStyle name="Normal 2 3 4 5 4 3 2" xfId="15142" xr:uid="{00000000-0005-0000-0000-000050590000}"/>
    <cellStyle name="Normal 2 3 4 5 4 3 2 2" xfId="31438" xr:uid="{00000000-0005-0000-0000-000051590000}"/>
    <cellStyle name="Normal 2 3 4 5 4 3 3" xfId="23292" xr:uid="{00000000-0005-0000-0000-000052590000}"/>
    <cellStyle name="Normal 2 3 4 5 4 4" xfId="9843" xr:uid="{00000000-0005-0000-0000-000053590000}"/>
    <cellStyle name="Normal 2 3 4 5 4 4 2" xfId="26139" xr:uid="{00000000-0005-0000-0000-000054590000}"/>
    <cellStyle name="Normal 2 3 4 5 4 5" xfId="17993" xr:uid="{00000000-0005-0000-0000-000055590000}"/>
    <cellStyle name="Normal 2 3 4 5 5" xfId="3092" xr:uid="{00000000-0005-0000-0000-000056590000}"/>
    <cellStyle name="Normal 2 3 4 5 5 2" xfId="11238" xr:uid="{00000000-0005-0000-0000-000057590000}"/>
    <cellStyle name="Normal 2 3 4 5 5 2 2" xfId="27534" xr:uid="{00000000-0005-0000-0000-000058590000}"/>
    <cellStyle name="Normal 2 3 4 5 5 3" xfId="19388" xr:uid="{00000000-0005-0000-0000-000059590000}"/>
    <cellStyle name="Normal 2 3 4 5 6" xfId="5586" xr:uid="{00000000-0005-0000-0000-00005A590000}"/>
    <cellStyle name="Normal 2 3 4 5 6 2" xfId="13732" xr:uid="{00000000-0005-0000-0000-00005B590000}"/>
    <cellStyle name="Normal 2 3 4 5 6 2 2" xfId="30028" xr:uid="{00000000-0005-0000-0000-00005C590000}"/>
    <cellStyle name="Normal 2 3 4 5 6 3" xfId="21882" xr:uid="{00000000-0005-0000-0000-00005D590000}"/>
    <cellStyle name="Normal 2 3 4 5 7" xfId="8433" xr:uid="{00000000-0005-0000-0000-00005E590000}"/>
    <cellStyle name="Normal 2 3 4 5 7 2" xfId="24729" xr:uid="{00000000-0005-0000-0000-00005F590000}"/>
    <cellStyle name="Normal 2 3 4 5 8" xfId="16583" xr:uid="{00000000-0005-0000-0000-000060590000}"/>
    <cellStyle name="Normal 2 3 4 6" xfId="376" xr:uid="{00000000-0005-0000-0000-000061590000}"/>
    <cellStyle name="Normal 2 3 4 6 2" xfId="1082" xr:uid="{00000000-0005-0000-0000-000062590000}"/>
    <cellStyle name="Normal 2 3 4 6 2 2" xfId="2492" xr:uid="{00000000-0005-0000-0000-000063590000}"/>
    <cellStyle name="Normal 2 3 4 6 2 2 2" xfId="4993" xr:uid="{00000000-0005-0000-0000-000064590000}"/>
    <cellStyle name="Normal 2 3 4 6 2 2 2 2" xfId="13139" xr:uid="{00000000-0005-0000-0000-000065590000}"/>
    <cellStyle name="Normal 2 3 4 6 2 2 2 2 2" xfId="29435" xr:uid="{00000000-0005-0000-0000-000066590000}"/>
    <cellStyle name="Normal 2 3 4 6 2 2 2 3" xfId="21289" xr:uid="{00000000-0005-0000-0000-000067590000}"/>
    <cellStyle name="Normal 2 3 4 6 2 2 3" xfId="7791" xr:uid="{00000000-0005-0000-0000-000068590000}"/>
    <cellStyle name="Normal 2 3 4 6 2 2 3 2" xfId="15937" xr:uid="{00000000-0005-0000-0000-000069590000}"/>
    <cellStyle name="Normal 2 3 4 6 2 2 3 2 2" xfId="32233" xr:uid="{00000000-0005-0000-0000-00006A590000}"/>
    <cellStyle name="Normal 2 3 4 6 2 2 3 3" xfId="24087" xr:uid="{00000000-0005-0000-0000-00006B590000}"/>
    <cellStyle name="Normal 2 3 4 6 2 2 4" xfId="10638" xr:uid="{00000000-0005-0000-0000-00006C590000}"/>
    <cellStyle name="Normal 2 3 4 6 2 2 4 2" xfId="26934" xr:uid="{00000000-0005-0000-0000-00006D590000}"/>
    <cellStyle name="Normal 2 3 4 6 2 2 5" xfId="18788" xr:uid="{00000000-0005-0000-0000-00006E590000}"/>
    <cellStyle name="Normal 2 3 4 6 2 3" xfId="3775" xr:uid="{00000000-0005-0000-0000-00006F590000}"/>
    <cellStyle name="Normal 2 3 4 6 2 3 2" xfId="11921" xr:uid="{00000000-0005-0000-0000-000070590000}"/>
    <cellStyle name="Normal 2 3 4 6 2 3 2 2" xfId="28217" xr:uid="{00000000-0005-0000-0000-000071590000}"/>
    <cellStyle name="Normal 2 3 4 6 2 3 3" xfId="20071" xr:uid="{00000000-0005-0000-0000-000072590000}"/>
    <cellStyle name="Normal 2 3 4 6 2 4" xfId="6381" xr:uid="{00000000-0005-0000-0000-000073590000}"/>
    <cellStyle name="Normal 2 3 4 6 2 4 2" xfId="14527" xr:uid="{00000000-0005-0000-0000-000074590000}"/>
    <cellStyle name="Normal 2 3 4 6 2 4 2 2" xfId="30823" xr:uid="{00000000-0005-0000-0000-000075590000}"/>
    <cellStyle name="Normal 2 3 4 6 2 4 3" xfId="22677" xr:uid="{00000000-0005-0000-0000-000076590000}"/>
    <cellStyle name="Normal 2 3 4 6 2 5" xfId="9228" xr:uid="{00000000-0005-0000-0000-000077590000}"/>
    <cellStyle name="Normal 2 3 4 6 2 5 2" xfId="25524" xr:uid="{00000000-0005-0000-0000-000078590000}"/>
    <cellStyle name="Normal 2 3 4 6 2 6" xfId="17378" xr:uid="{00000000-0005-0000-0000-000079590000}"/>
    <cellStyle name="Normal 2 3 4 6 3" xfId="1787" xr:uid="{00000000-0005-0000-0000-00007A590000}"/>
    <cellStyle name="Normal 2 3 4 6 3 2" xfId="4384" xr:uid="{00000000-0005-0000-0000-00007B590000}"/>
    <cellStyle name="Normal 2 3 4 6 3 2 2" xfId="12530" xr:uid="{00000000-0005-0000-0000-00007C590000}"/>
    <cellStyle name="Normal 2 3 4 6 3 2 2 2" xfId="28826" xr:uid="{00000000-0005-0000-0000-00007D590000}"/>
    <cellStyle name="Normal 2 3 4 6 3 2 3" xfId="20680" xr:uid="{00000000-0005-0000-0000-00007E590000}"/>
    <cellStyle name="Normal 2 3 4 6 3 3" xfId="7086" xr:uid="{00000000-0005-0000-0000-00007F590000}"/>
    <cellStyle name="Normal 2 3 4 6 3 3 2" xfId="15232" xr:uid="{00000000-0005-0000-0000-000080590000}"/>
    <cellStyle name="Normal 2 3 4 6 3 3 2 2" xfId="31528" xr:uid="{00000000-0005-0000-0000-000081590000}"/>
    <cellStyle name="Normal 2 3 4 6 3 3 3" xfId="23382" xr:uid="{00000000-0005-0000-0000-000082590000}"/>
    <cellStyle name="Normal 2 3 4 6 3 4" xfId="9933" xr:uid="{00000000-0005-0000-0000-000083590000}"/>
    <cellStyle name="Normal 2 3 4 6 3 4 2" xfId="26229" xr:uid="{00000000-0005-0000-0000-000084590000}"/>
    <cellStyle name="Normal 2 3 4 6 3 5" xfId="18083" xr:uid="{00000000-0005-0000-0000-000085590000}"/>
    <cellStyle name="Normal 2 3 4 6 4" xfId="3166" xr:uid="{00000000-0005-0000-0000-000086590000}"/>
    <cellStyle name="Normal 2 3 4 6 4 2" xfId="11312" xr:uid="{00000000-0005-0000-0000-000087590000}"/>
    <cellStyle name="Normal 2 3 4 6 4 2 2" xfId="27608" xr:uid="{00000000-0005-0000-0000-000088590000}"/>
    <cellStyle name="Normal 2 3 4 6 4 3" xfId="19462" xr:uid="{00000000-0005-0000-0000-000089590000}"/>
    <cellStyle name="Normal 2 3 4 6 5" xfId="5676" xr:uid="{00000000-0005-0000-0000-00008A590000}"/>
    <cellStyle name="Normal 2 3 4 6 5 2" xfId="13822" xr:uid="{00000000-0005-0000-0000-00008B590000}"/>
    <cellStyle name="Normal 2 3 4 6 5 2 2" xfId="30118" xr:uid="{00000000-0005-0000-0000-00008C590000}"/>
    <cellStyle name="Normal 2 3 4 6 5 3" xfId="21972" xr:uid="{00000000-0005-0000-0000-00008D590000}"/>
    <cellStyle name="Normal 2 3 4 6 6" xfId="8523" xr:uid="{00000000-0005-0000-0000-00008E590000}"/>
    <cellStyle name="Normal 2 3 4 6 6 2" xfId="24819" xr:uid="{00000000-0005-0000-0000-00008F590000}"/>
    <cellStyle name="Normal 2 3 4 6 7" xfId="16673" xr:uid="{00000000-0005-0000-0000-000090590000}"/>
    <cellStyle name="Normal 2 3 4 7" xfId="738" xr:uid="{00000000-0005-0000-0000-000091590000}"/>
    <cellStyle name="Normal 2 3 4 7 2" xfId="2148" xr:uid="{00000000-0005-0000-0000-000092590000}"/>
    <cellStyle name="Normal 2 3 4 7 2 2" xfId="4697" xr:uid="{00000000-0005-0000-0000-000093590000}"/>
    <cellStyle name="Normal 2 3 4 7 2 2 2" xfId="12843" xr:uid="{00000000-0005-0000-0000-000094590000}"/>
    <cellStyle name="Normal 2 3 4 7 2 2 2 2" xfId="29139" xr:uid="{00000000-0005-0000-0000-000095590000}"/>
    <cellStyle name="Normal 2 3 4 7 2 2 3" xfId="20993" xr:uid="{00000000-0005-0000-0000-000096590000}"/>
    <cellStyle name="Normal 2 3 4 7 2 3" xfId="7447" xr:uid="{00000000-0005-0000-0000-000097590000}"/>
    <cellStyle name="Normal 2 3 4 7 2 3 2" xfId="15593" xr:uid="{00000000-0005-0000-0000-000098590000}"/>
    <cellStyle name="Normal 2 3 4 7 2 3 2 2" xfId="31889" xr:uid="{00000000-0005-0000-0000-000099590000}"/>
    <cellStyle name="Normal 2 3 4 7 2 3 3" xfId="23743" xr:uid="{00000000-0005-0000-0000-00009A590000}"/>
    <cellStyle name="Normal 2 3 4 7 2 4" xfId="10294" xr:uid="{00000000-0005-0000-0000-00009B590000}"/>
    <cellStyle name="Normal 2 3 4 7 2 4 2" xfId="26590" xr:uid="{00000000-0005-0000-0000-00009C590000}"/>
    <cellStyle name="Normal 2 3 4 7 2 5" xfId="18444" xr:uid="{00000000-0005-0000-0000-00009D590000}"/>
    <cellStyle name="Normal 2 3 4 7 3" xfId="3479" xr:uid="{00000000-0005-0000-0000-00009E590000}"/>
    <cellStyle name="Normal 2 3 4 7 3 2" xfId="11625" xr:uid="{00000000-0005-0000-0000-00009F590000}"/>
    <cellStyle name="Normal 2 3 4 7 3 2 2" xfId="27921" xr:uid="{00000000-0005-0000-0000-0000A0590000}"/>
    <cellStyle name="Normal 2 3 4 7 3 3" xfId="19775" xr:uid="{00000000-0005-0000-0000-0000A1590000}"/>
    <cellStyle name="Normal 2 3 4 7 4" xfId="6037" xr:uid="{00000000-0005-0000-0000-0000A2590000}"/>
    <cellStyle name="Normal 2 3 4 7 4 2" xfId="14183" xr:uid="{00000000-0005-0000-0000-0000A3590000}"/>
    <cellStyle name="Normal 2 3 4 7 4 2 2" xfId="30479" xr:uid="{00000000-0005-0000-0000-0000A4590000}"/>
    <cellStyle name="Normal 2 3 4 7 4 3" xfId="22333" xr:uid="{00000000-0005-0000-0000-0000A5590000}"/>
    <cellStyle name="Normal 2 3 4 7 5" xfId="8884" xr:uid="{00000000-0005-0000-0000-0000A6590000}"/>
    <cellStyle name="Normal 2 3 4 7 5 2" xfId="25180" xr:uid="{00000000-0005-0000-0000-0000A7590000}"/>
    <cellStyle name="Normal 2 3 4 7 6" xfId="17034" xr:uid="{00000000-0005-0000-0000-0000A8590000}"/>
    <cellStyle name="Normal 2 3 4 8" xfId="1443" xr:uid="{00000000-0005-0000-0000-0000A9590000}"/>
    <cellStyle name="Normal 2 3 4 8 2" xfId="4088" xr:uid="{00000000-0005-0000-0000-0000AA590000}"/>
    <cellStyle name="Normal 2 3 4 8 2 2" xfId="12234" xr:uid="{00000000-0005-0000-0000-0000AB590000}"/>
    <cellStyle name="Normal 2 3 4 8 2 2 2" xfId="28530" xr:uid="{00000000-0005-0000-0000-0000AC590000}"/>
    <cellStyle name="Normal 2 3 4 8 2 3" xfId="20384" xr:uid="{00000000-0005-0000-0000-0000AD590000}"/>
    <cellStyle name="Normal 2 3 4 8 3" xfId="6742" xr:uid="{00000000-0005-0000-0000-0000AE590000}"/>
    <cellStyle name="Normal 2 3 4 8 3 2" xfId="14888" xr:uid="{00000000-0005-0000-0000-0000AF590000}"/>
    <cellStyle name="Normal 2 3 4 8 3 2 2" xfId="31184" xr:uid="{00000000-0005-0000-0000-0000B0590000}"/>
    <cellStyle name="Normal 2 3 4 8 3 3" xfId="23038" xr:uid="{00000000-0005-0000-0000-0000B1590000}"/>
    <cellStyle name="Normal 2 3 4 8 4" xfId="9589" xr:uid="{00000000-0005-0000-0000-0000B2590000}"/>
    <cellStyle name="Normal 2 3 4 8 4 2" xfId="25885" xr:uid="{00000000-0005-0000-0000-0000B3590000}"/>
    <cellStyle name="Normal 2 3 4 8 5" xfId="17739" xr:uid="{00000000-0005-0000-0000-0000B4590000}"/>
    <cellStyle name="Normal 2 3 4 9" xfId="2870" xr:uid="{00000000-0005-0000-0000-0000B5590000}"/>
    <cellStyle name="Normal 2 3 4 9 2" xfId="11016" xr:uid="{00000000-0005-0000-0000-0000B6590000}"/>
    <cellStyle name="Normal 2 3 4 9 2 2" xfId="27312" xr:uid="{00000000-0005-0000-0000-0000B7590000}"/>
    <cellStyle name="Normal 2 3 4 9 3" xfId="19166" xr:uid="{00000000-0005-0000-0000-0000B8590000}"/>
    <cellStyle name="Normal 2 3 5" xfId="54" xr:uid="{00000000-0005-0000-0000-0000B9590000}"/>
    <cellStyle name="Normal 2 3 5 10" xfId="8201" xr:uid="{00000000-0005-0000-0000-0000BA590000}"/>
    <cellStyle name="Normal 2 3 5 10 2" xfId="24497" xr:uid="{00000000-0005-0000-0000-0000BB590000}"/>
    <cellStyle name="Normal 2 3 5 11" xfId="16351" xr:uid="{00000000-0005-0000-0000-0000BC590000}"/>
    <cellStyle name="Normal 2 3 5 2" xfId="144" xr:uid="{00000000-0005-0000-0000-0000BD590000}"/>
    <cellStyle name="Normal 2 3 5 2 2" xfId="488" xr:uid="{00000000-0005-0000-0000-0000BE590000}"/>
    <cellStyle name="Normal 2 3 5 2 2 2" xfId="1194" xr:uid="{00000000-0005-0000-0000-0000BF590000}"/>
    <cellStyle name="Normal 2 3 5 2 2 2 2" xfId="2604" xr:uid="{00000000-0005-0000-0000-0000C0590000}"/>
    <cellStyle name="Normal 2 3 5 2 2 2 2 2" xfId="5085" xr:uid="{00000000-0005-0000-0000-0000C1590000}"/>
    <cellStyle name="Normal 2 3 5 2 2 2 2 2 2" xfId="13231" xr:uid="{00000000-0005-0000-0000-0000C2590000}"/>
    <cellStyle name="Normal 2 3 5 2 2 2 2 2 2 2" xfId="29527" xr:uid="{00000000-0005-0000-0000-0000C3590000}"/>
    <cellStyle name="Normal 2 3 5 2 2 2 2 2 3" xfId="21381" xr:uid="{00000000-0005-0000-0000-0000C4590000}"/>
    <cellStyle name="Normal 2 3 5 2 2 2 2 3" xfId="7903" xr:uid="{00000000-0005-0000-0000-0000C5590000}"/>
    <cellStyle name="Normal 2 3 5 2 2 2 2 3 2" xfId="16049" xr:uid="{00000000-0005-0000-0000-0000C6590000}"/>
    <cellStyle name="Normal 2 3 5 2 2 2 2 3 2 2" xfId="32345" xr:uid="{00000000-0005-0000-0000-0000C7590000}"/>
    <cellStyle name="Normal 2 3 5 2 2 2 2 3 3" xfId="24199" xr:uid="{00000000-0005-0000-0000-0000C8590000}"/>
    <cellStyle name="Normal 2 3 5 2 2 2 2 4" xfId="10750" xr:uid="{00000000-0005-0000-0000-0000C9590000}"/>
    <cellStyle name="Normal 2 3 5 2 2 2 2 4 2" xfId="27046" xr:uid="{00000000-0005-0000-0000-0000CA590000}"/>
    <cellStyle name="Normal 2 3 5 2 2 2 2 5" xfId="18900" xr:uid="{00000000-0005-0000-0000-0000CB590000}"/>
    <cellStyle name="Normal 2 3 5 2 2 2 3" xfId="3867" xr:uid="{00000000-0005-0000-0000-0000CC590000}"/>
    <cellStyle name="Normal 2 3 5 2 2 2 3 2" xfId="12013" xr:uid="{00000000-0005-0000-0000-0000CD590000}"/>
    <cellStyle name="Normal 2 3 5 2 2 2 3 2 2" xfId="28309" xr:uid="{00000000-0005-0000-0000-0000CE590000}"/>
    <cellStyle name="Normal 2 3 5 2 2 2 3 3" xfId="20163" xr:uid="{00000000-0005-0000-0000-0000CF590000}"/>
    <cellStyle name="Normal 2 3 5 2 2 2 4" xfId="6493" xr:uid="{00000000-0005-0000-0000-0000D0590000}"/>
    <cellStyle name="Normal 2 3 5 2 2 2 4 2" xfId="14639" xr:uid="{00000000-0005-0000-0000-0000D1590000}"/>
    <cellStyle name="Normal 2 3 5 2 2 2 4 2 2" xfId="30935" xr:uid="{00000000-0005-0000-0000-0000D2590000}"/>
    <cellStyle name="Normal 2 3 5 2 2 2 4 3" xfId="22789" xr:uid="{00000000-0005-0000-0000-0000D3590000}"/>
    <cellStyle name="Normal 2 3 5 2 2 2 5" xfId="9340" xr:uid="{00000000-0005-0000-0000-0000D4590000}"/>
    <cellStyle name="Normal 2 3 5 2 2 2 5 2" xfId="25636" xr:uid="{00000000-0005-0000-0000-0000D5590000}"/>
    <cellStyle name="Normal 2 3 5 2 2 2 6" xfId="17490" xr:uid="{00000000-0005-0000-0000-0000D6590000}"/>
    <cellStyle name="Normal 2 3 5 2 2 3" xfId="1899" xr:uid="{00000000-0005-0000-0000-0000D7590000}"/>
    <cellStyle name="Normal 2 3 5 2 2 3 2" xfId="4476" xr:uid="{00000000-0005-0000-0000-0000D8590000}"/>
    <cellStyle name="Normal 2 3 5 2 2 3 2 2" xfId="12622" xr:uid="{00000000-0005-0000-0000-0000D9590000}"/>
    <cellStyle name="Normal 2 3 5 2 2 3 2 2 2" xfId="28918" xr:uid="{00000000-0005-0000-0000-0000DA590000}"/>
    <cellStyle name="Normal 2 3 5 2 2 3 2 3" xfId="20772" xr:uid="{00000000-0005-0000-0000-0000DB590000}"/>
    <cellStyle name="Normal 2 3 5 2 2 3 3" xfId="7198" xr:uid="{00000000-0005-0000-0000-0000DC590000}"/>
    <cellStyle name="Normal 2 3 5 2 2 3 3 2" xfId="15344" xr:uid="{00000000-0005-0000-0000-0000DD590000}"/>
    <cellStyle name="Normal 2 3 5 2 2 3 3 2 2" xfId="31640" xr:uid="{00000000-0005-0000-0000-0000DE590000}"/>
    <cellStyle name="Normal 2 3 5 2 2 3 3 3" xfId="23494" xr:uid="{00000000-0005-0000-0000-0000DF590000}"/>
    <cellStyle name="Normal 2 3 5 2 2 3 4" xfId="10045" xr:uid="{00000000-0005-0000-0000-0000E0590000}"/>
    <cellStyle name="Normal 2 3 5 2 2 3 4 2" xfId="26341" xr:uid="{00000000-0005-0000-0000-0000E1590000}"/>
    <cellStyle name="Normal 2 3 5 2 2 3 5" xfId="18195" xr:uid="{00000000-0005-0000-0000-0000E2590000}"/>
    <cellStyle name="Normal 2 3 5 2 2 4" xfId="3258" xr:uid="{00000000-0005-0000-0000-0000E3590000}"/>
    <cellStyle name="Normal 2 3 5 2 2 4 2" xfId="11404" xr:uid="{00000000-0005-0000-0000-0000E4590000}"/>
    <cellStyle name="Normal 2 3 5 2 2 4 2 2" xfId="27700" xr:uid="{00000000-0005-0000-0000-0000E5590000}"/>
    <cellStyle name="Normal 2 3 5 2 2 4 3" xfId="19554" xr:uid="{00000000-0005-0000-0000-0000E6590000}"/>
    <cellStyle name="Normal 2 3 5 2 2 5" xfId="5788" xr:uid="{00000000-0005-0000-0000-0000E7590000}"/>
    <cellStyle name="Normal 2 3 5 2 2 5 2" xfId="13934" xr:uid="{00000000-0005-0000-0000-0000E8590000}"/>
    <cellStyle name="Normal 2 3 5 2 2 5 2 2" xfId="30230" xr:uid="{00000000-0005-0000-0000-0000E9590000}"/>
    <cellStyle name="Normal 2 3 5 2 2 5 3" xfId="22084" xr:uid="{00000000-0005-0000-0000-0000EA590000}"/>
    <cellStyle name="Normal 2 3 5 2 2 6" xfId="8635" xr:uid="{00000000-0005-0000-0000-0000EB590000}"/>
    <cellStyle name="Normal 2 3 5 2 2 6 2" xfId="24931" xr:uid="{00000000-0005-0000-0000-0000EC590000}"/>
    <cellStyle name="Normal 2 3 5 2 2 7" xfId="16785" xr:uid="{00000000-0005-0000-0000-0000ED590000}"/>
    <cellStyle name="Normal 2 3 5 2 3" xfId="850" xr:uid="{00000000-0005-0000-0000-0000EE590000}"/>
    <cellStyle name="Normal 2 3 5 2 3 2" xfId="2260" xr:uid="{00000000-0005-0000-0000-0000EF590000}"/>
    <cellStyle name="Normal 2 3 5 2 3 2 2" xfId="4789" xr:uid="{00000000-0005-0000-0000-0000F0590000}"/>
    <cellStyle name="Normal 2 3 5 2 3 2 2 2" xfId="12935" xr:uid="{00000000-0005-0000-0000-0000F1590000}"/>
    <cellStyle name="Normal 2 3 5 2 3 2 2 2 2" xfId="29231" xr:uid="{00000000-0005-0000-0000-0000F2590000}"/>
    <cellStyle name="Normal 2 3 5 2 3 2 2 3" xfId="21085" xr:uid="{00000000-0005-0000-0000-0000F3590000}"/>
    <cellStyle name="Normal 2 3 5 2 3 2 3" xfId="7559" xr:uid="{00000000-0005-0000-0000-0000F4590000}"/>
    <cellStyle name="Normal 2 3 5 2 3 2 3 2" xfId="15705" xr:uid="{00000000-0005-0000-0000-0000F5590000}"/>
    <cellStyle name="Normal 2 3 5 2 3 2 3 2 2" xfId="32001" xr:uid="{00000000-0005-0000-0000-0000F6590000}"/>
    <cellStyle name="Normal 2 3 5 2 3 2 3 3" xfId="23855" xr:uid="{00000000-0005-0000-0000-0000F7590000}"/>
    <cellStyle name="Normal 2 3 5 2 3 2 4" xfId="10406" xr:uid="{00000000-0005-0000-0000-0000F8590000}"/>
    <cellStyle name="Normal 2 3 5 2 3 2 4 2" xfId="26702" xr:uid="{00000000-0005-0000-0000-0000F9590000}"/>
    <cellStyle name="Normal 2 3 5 2 3 2 5" xfId="18556" xr:uid="{00000000-0005-0000-0000-0000FA590000}"/>
    <cellStyle name="Normal 2 3 5 2 3 3" xfId="3571" xr:uid="{00000000-0005-0000-0000-0000FB590000}"/>
    <cellStyle name="Normal 2 3 5 2 3 3 2" xfId="11717" xr:uid="{00000000-0005-0000-0000-0000FC590000}"/>
    <cellStyle name="Normal 2 3 5 2 3 3 2 2" xfId="28013" xr:uid="{00000000-0005-0000-0000-0000FD590000}"/>
    <cellStyle name="Normal 2 3 5 2 3 3 3" xfId="19867" xr:uid="{00000000-0005-0000-0000-0000FE590000}"/>
    <cellStyle name="Normal 2 3 5 2 3 4" xfId="6149" xr:uid="{00000000-0005-0000-0000-0000FF590000}"/>
    <cellStyle name="Normal 2 3 5 2 3 4 2" xfId="14295" xr:uid="{00000000-0005-0000-0000-0000005A0000}"/>
    <cellStyle name="Normal 2 3 5 2 3 4 2 2" xfId="30591" xr:uid="{00000000-0005-0000-0000-0000015A0000}"/>
    <cellStyle name="Normal 2 3 5 2 3 4 3" xfId="22445" xr:uid="{00000000-0005-0000-0000-0000025A0000}"/>
    <cellStyle name="Normal 2 3 5 2 3 5" xfId="8996" xr:uid="{00000000-0005-0000-0000-0000035A0000}"/>
    <cellStyle name="Normal 2 3 5 2 3 5 2" xfId="25292" xr:uid="{00000000-0005-0000-0000-0000045A0000}"/>
    <cellStyle name="Normal 2 3 5 2 3 6" xfId="17146" xr:uid="{00000000-0005-0000-0000-0000055A0000}"/>
    <cellStyle name="Normal 2 3 5 2 4" xfId="1555" xr:uid="{00000000-0005-0000-0000-0000065A0000}"/>
    <cellStyle name="Normal 2 3 5 2 4 2" xfId="4180" xr:uid="{00000000-0005-0000-0000-0000075A0000}"/>
    <cellStyle name="Normal 2 3 5 2 4 2 2" xfId="12326" xr:uid="{00000000-0005-0000-0000-0000085A0000}"/>
    <cellStyle name="Normal 2 3 5 2 4 2 2 2" xfId="28622" xr:uid="{00000000-0005-0000-0000-0000095A0000}"/>
    <cellStyle name="Normal 2 3 5 2 4 2 3" xfId="20476" xr:uid="{00000000-0005-0000-0000-00000A5A0000}"/>
    <cellStyle name="Normal 2 3 5 2 4 3" xfId="6854" xr:uid="{00000000-0005-0000-0000-00000B5A0000}"/>
    <cellStyle name="Normal 2 3 5 2 4 3 2" xfId="15000" xr:uid="{00000000-0005-0000-0000-00000C5A0000}"/>
    <cellStyle name="Normal 2 3 5 2 4 3 2 2" xfId="31296" xr:uid="{00000000-0005-0000-0000-00000D5A0000}"/>
    <cellStyle name="Normal 2 3 5 2 4 3 3" xfId="23150" xr:uid="{00000000-0005-0000-0000-00000E5A0000}"/>
    <cellStyle name="Normal 2 3 5 2 4 4" xfId="9701" xr:uid="{00000000-0005-0000-0000-00000F5A0000}"/>
    <cellStyle name="Normal 2 3 5 2 4 4 2" xfId="25997" xr:uid="{00000000-0005-0000-0000-0000105A0000}"/>
    <cellStyle name="Normal 2 3 5 2 4 5" xfId="17851" xr:uid="{00000000-0005-0000-0000-0000115A0000}"/>
    <cellStyle name="Normal 2 3 5 2 5" xfId="2962" xr:uid="{00000000-0005-0000-0000-0000125A0000}"/>
    <cellStyle name="Normal 2 3 5 2 5 2" xfId="11108" xr:uid="{00000000-0005-0000-0000-0000135A0000}"/>
    <cellStyle name="Normal 2 3 5 2 5 2 2" xfId="27404" xr:uid="{00000000-0005-0000-0000-0000145A0000}"/>
    <cellStyle name="Normal 2 3 5 2 5 3" xfId="19258" xr:uid="{00000000-0005-0000-0000-0000155A0000}"/>
    <cellStyle name="Normal 2 3 5 2 6" xfId="5444" xr:uid="{00000000-0005-0000-0000-0000165A0000}"/>
    <cellStyle name="Normal 2 3 5 2 6 2" xfId="13590" xr:uid="{00000000-0005-0000-0000-0000175A0000}"/>
    <cellStyle name="Normal 2 3 5 2 6 2 2" xfId="29886" xr:uid="{00000000-0005-0000-0000-0000185A0000}"/>
    <cellStyle name="Normal 2 3 5 2 6 3" xfId="21740" xr:uid="{00000000-0005-0000-0000-0000195A0000}"/>
    <cellStyle name="Normal 2 3 5 2 7" xfId="8291" xr:uid="{00000000-0005-0000-0000-00001A5A0000}"/>
    <cellStyle name="Normal 2 3 5 2 7 2" xfId="24587" xr:uid="{00000000-0005-0000-0000-00001B5A0000}"/>
    <cellStyle name="Normal 2 3 5 2 8" xfId="16441" xr:uid="{00000000-0005-0000-0000-00001C5A0000}"/>
    <cellStyle name="Normal 2 3 5 3" xfId="225" xr:uid="{00000000-0005-0000-0000-00001D5A0000}"/>
    <cellStyle name="Normal 2 3 5 3 2" xfId="569" xr:uid="{00000000-0005-0000-0000-00001E5A0000}"/>
    <cellStyle name="Normal 2 3 5 3 2 2" xfId="1275" xr:uid="{00000000-0005-0000-0000-00001F5A0000}"/>
    <cellStyle name="Normal 2 3 5 3 2 2 2" xfId="2685" xr:uid="{00000000-0005-0000-0000-0000205A0000}"/>
    <cellStyle name="Normal 2 3 5 3 2 2 2 2" xfId="5159" xr:uid="{00000000-0005-0000-0000-0000215A0000}"/>
    <cellStyle name="Normal 2 3 5 3 2 2 2 2 2" xfId="13305" xr:uid="{00000000-0005-0000-0000-0000225A0000}"/>
    <cellStyle name="Normal 2 3 5 3 2 2 2 2 2 2" xfId="29601" xr:uid="{00000000-0005-0000-0000-0000235A0000}"/>
    <cellStyle name="Normal 2 3 5 3 2 2 2 2 3" xfId="21455" xr:uid="{00000000-0005-0000-0000-0000245A0000}"/>
    <cellStyle name="Normal 2 3 5 3 2 2 2 3" xfId="7984" xr:uid="{00000000-0005-0000-0000-0000255A0000}"/>
    <cellStyle name="Normal 2 3 5 3 2 2 2 3 2" xfId="16130" xr:uid="{00000000-0005-0000-0000-0000265A0000}"/>
    <cellStyle name="Normal 2 3 5 3 2 2 2 3 2 2" xfId="32426" xr:uid="{00000000-0005-0000-0000-0000275A0000}"/>
    <cellStyle name="Normal 2 3 5 3 2 2 2 3 3" xfId="24280" xr:uid="{00000000-0005-0000-0000-0000285A0000}"/>
    <cellStyle name="Normal 2 3 5 3 2 2 2 4" xfId="10831" xr:uid="{00000000-0005-0000-0000-0000295A0000}"/>
    <cellStyle name="Normal 2 3 5 3 2 2 2 4 2" xfId="27127" xr:uid="{00000000-0005-0000-0000-00002A5A0000}"/>
    <cellStyle name="Normal 2 3 5 3 2 2 2 5" xfId="18981" xr:uid="{00000000-0005-0000-0000-00002B5A0000}"/>
    <cellStyle name="Normal 2 3 5 3 2 2 3" xfId="3941" xr:uid="{00000000-0005-0000-0000-00002C5A0000}"/>
    <cellStyle name="Normal 2 3 5 3 2 2 3 2" xfId="12087" xr:uid="{00000000-0005-0000-0000-00002D5A0000}"/>
    <cellStyle name="Normal 2 3 5 3 2 2 3 2 2" xfId="28383" xr:uid="{00000000-0005-0000-0000-00002E5A0000}"/>
    <cellStyle name="Normal 2 3 5 3 2 2 3 3" xfId="20237" xr:uid="{00000000-0005-0000-0000-00002F5A0000}"/>
    <cellStyle name="Normal 2 3 5 3 2 2 4" xfId="6574" xr:uid="{00000000-0005-0000-0000-0000305A0000}"/>
    <cellStyle name="Normal 2 3 5 3 2 2 4 2" xfId="14720" xr:uid="{00000000-0005-0000-0000-0000315A0000}"/>
    <cellStyle name="Normal 2 3 5 3 2 2 4 2 2" xfId="31016" xr:uid="{00000000-0005-0000-0000-0000325A0000}"/>
    <cellStyle name="Normal 2 3 5 3 2 2 4 3" xfId="22870" xr:uid="{00000000-0005-0000-0000-0000335A0000}"/>
    <cellStyle name="Normal 2 3 5 3 2 2 5" xfId="9421" xr:uid="{00000000-0005-0000-0000-0000345A0000}"/>
    <cellStyle name="Normal 2 3 5 3 2 2 5 2" xfId="25717" xr:uid="{00000000-0005-0000-0000-0000355A0000}"/>
    <cellStyle name="Normal 2 3 5 3 2 2 6" xfId="17571" xr:uid="{00000000-0005-0000-0000-0000365A0000}"/>
    <cellStyle name="Normal 2 3 5 3 2 3" xfId="1980" xr:uid="{00000000-0005-0000-0000-0000375A0000}"/>
    <cellStyle name="Normal 2 3 5 3 2 3 2" xfId="4550" xr:uid="{00000000-0005-0000-0000-0000385A0000}"/>
    <cellStyle name="Normal 2 3 5 3 2 3 2 2" xfId="12696" xr:uid="{00000000-0005-0000-0000-0000395A0000}"/>
    <cellStyle name="Normal 2 3 5 3 2 3 2 2 2" xfId="28992" xr:uid="{00000000-0005-0000-0000-00003A5A0000}"/>
    <cellStyle name="Normal 2 3 5 3 2 3 2 3" xfId="20846" xr:uid="{00000000-0005-0000-0000-00003B5A0000}"/>
    <cellStyle name="Normal 2 3 5 3 2 3 3" xfId="7279" xr:uid="{00000000-0005-0000-0000-00003C5A0000}"/>
    <cellStyle name="Normal 2 3 5 3 2 3 3 2" xfId="15425" xr:uid="{00000000-0005-0000-0000-00003D5A0000}"/>
    <cellStyle name="Normal 2 3 5 3 2 3 3 2 2" xfId="31721" xr:uid="{00000000-0005-0000-0000-00003E5A0000}"/>
    <cellStyle name="Normal 2 3 5 3 2 3 3 3" xfId="23575" xr:uid="{00000000-0005-0000-0000-00003F5A0000}"/>
    <cellStyle name="Normal 2 3 5 3 2 3 4" xfId="10126" xr:uid="{00000000-0005-0000-0000-0000405A0000}"/>
    <cellStyle name="Normal 2 3 5 3 2 3 4 2" xfId="26422" xr:uid="{00000000-0005-0000-0000-0000415A0000}"/>
    <cellStyle name="Normal 2 3 5 3 2 3 5" xfId="18276" xr:uid="{00000000-0005-0000-0000-0000425A0000}"/>
    <cellStyle name="Normal 2 3 5 3 2 4" xfId="3332" xr:uid="{00000000-0005-0000-0000-0000435A0000}"/>
    <cellStyle name="Normal 2 3 5 3 2 4 2" xfId="11478" xr:uid="{00000000-0005-0000-0000-0000445A0000}"/>
    <cellStyle name="Normal 2 3 5 3 2 4 2 2" xfId="27774" xr:uid="{00000000-0005-0000-0000-0000455A0000}"/>
    <cellStyle name="Normal 2 3 5 3 2 4 3" xfId="19628" xr:uid="{00000000-0005-0000-0000-0000465A0000}"/>
    <cellStyle name="Normal 2 3 5 3 2 5" xfId="5869" xr:uid="{00000000-0005-0000-0000-0000475A0000}"/>
    <cellStyle name="Normal 2 3 5 3 2 5 2" xfId="14015" xr:uid="{00000000-0005-0000-0000-0000485A0000}"/>
    <cellStyle name="Normal 2 3 5 3 2 5 2 2" xfId="30311" xr:uid="{00000000-0005-0000-0000-0000495A0000}"/>
    <cellStyle name="Normal 2 3 5 3 2 5 3" xfId="22165" xr:uid="{00000000-0005-0000-0000-00004A5A0000}"/>
    <cellStyle name="Normal 2 3 5 3 2 6" xfId="8716" xr:uid="{00000000-0005-0000-0000-00004B5A0000}"/>
    <cellStyle name="Normal 2 3 5 3 2 6 2" xfId="25012" xr:uid="{00000000-0005-0000-0000-00004C5A0000}"/>
    <cellStyle name="Normal 2 3 5 3 2 7" xfId="16866" xr:uid="{00000000-0005-0000-0000-00004D5A0000}"/>
    <cellStyle name="Normal 2 3 5 3 3" xfId="931" xr:uid="{00000000-0005-0000-0000-00004E5A0000}"/>
    <cellStyle name="Normal 2 3 5 3 3 2" xfId="2341" xr:uid="{00000000-0005-0000-0000-00004F5A0000}"/>
    <cellStyle name="Normal 2 3 5 3 3 2 2" xfId="4863" xr:uid="{00000000-0005-0000-0000-0000505A0000}"/>
    <cellStyle name="Normal 2 3 5 3 3 2 2 2" xfId="13009" xr:uid="{00000000-0005-0000-0000-0000515A0000}"/>
    <cellStyle name="Normal 2 3 5 3 3 2 2 2 2" xfId="29305" xr:uid="{00000000-0005-0000-0000-0000525A0000}"/>
    <cellStyle name="Normal 2 3 5 3 3 2 2 3" xfId="21159" xr:uid="{00000000-0005-0000-0000-0000535A0000}"/>
    <cellStyle name="Normal 2 3 5 3 3 2 3" xfId="7640" xr:uid="{00000000-0005-0000-0000-0000545A0000}"/>
    <cellStyle name="Normal 2 3 5 3 3 2 3 2" xfId="15786" xr:uid="{00000000-0005-0000-0000-0000555A0000}"/>
    <cellStyle name="Normal 2 3 5 3 3 2 3 2 2" xfId="32082" xr:uid="{00000000-0005-0000-0000-0000565A0000}"/>
    <cellStyle name="Normal 2 3 5 3 3 2 3 3" xfId="23936" xr:uid="{00000000-0005-0000-0000-0000575A0000}"/>
    <cellStyle name="Normal 2 3 5 3 3 2 4" xfId="10487" xr:uid="{00000000-0005-0000-0000-0000585A0000}"/>
    <cellStyle name="Normal 2 3 5 3 3 2 4 2" xfId="26783" xr:uid="{00000000-0005-0000-0000-0000595A0000}"/>
    <cellStyle name="Normal 2 3 5 3 3 2 5" xfId="18637" xr:uid="{00000000-0005-0000-0000-00005A5A0000}"/>
    <cellStyle name="Normal 2 3 5 3 3 3" xfId="3645" xr:uid="{00000000-0005-0000-0000-00005B5A0000}"/>
    <cellStyle name="Normal 2 3 5 3 3 3 2" xfId="11791" xr:uid="{00000000-0005-0000-0000-00005C5A0000}"/>
    <cellStyle name="Normal 2 3 5 3 3 3 2 2" xfId="28087" xr:uid="{00000000-0005-0000-0000-00005D5A0000}"/>
    <cellStyle name="Normal 2 3 5 3 3 3 3" xfId="19941" xr:uid="{00000000-0005-0000-0000-00005E5A0000}"/>
    <cellStyle name="Normal 2 3 5 3 3 4" xfId="6230" xr:uid="{00000000-0005-0000-0000-00005F5A0000}"/>
    <cellStyle name="Normal 2 3 5 3 3 4 2" xfId="14376" xr:uid="{00000000-0005-0000-0000-0000605A0000}"/>
    <cellStyle name="Normal 2 3 5 3 3 4 2 2" xfId="30672" xr:uid="{00000000-0005-0000-0000-0000615A0000}"/>
    <cellStyle name="Normal 2 3 5 3 3 4 3" xfId="22526" xr:uid="{00000000-0005-0000-0000-0000625A0000}"/>
    <cellStyle name="Normal 2 3 5 3 3 5" xfId="9077" xr:uid="{00000000-0005-0000-0000-0000635A0000}"/>
    <cellStyle name="Normal 2 3 5 3 3 5 2" xfId="25373" xr:uid="{00000000-0005-0000-0000-0000645A0000}"/>
    <cellStyle name="Normal 2 3 5 3 3 6" xfId="17227" xr:uid="{00000000-0005-0000-0000-0000655A0000}"/>
    <cellStyle name="Normal 2 3 5 3 4" xfId="1636" xr:uid="{00000000-0005-0000-0000-0000665A0000}"/>
    <cellStyle name="Normal 2 3 5 3 4 2" xfId="4254" xr:uid="{00000000-0005-0000-0000-0000675A0000}"/>
    <cellStyle name="Normal 2 3 5 3 4 2 2" xfId="12400" xr:uid="{00000000-0005-0000-0000-0000685A0000}"/>
    <cellStyle name="Normal 2 3 5 3 4 2 2 2" xfId="28696" xr:uid="{00000000-0005-0000-0000-0000695A0000}"/>
    <cellStyle name="Normal 2 3 5 3 4 2 3" xfId="20550" xr:uid="{00000000-0005-0000-0000-00006A5A0000}"/>
    <cellStyle name="Normal 2 3 5 3 4 3" xfId="6935" xr:uid="{00000000-0005-0000-0000-00006B5A0000}"/>
    <cellStyle name="Normal 2 3 5 3 4 3 2" xfId="15081" xr:uid="{00000000-0005-0000-0000-00006C5A0000}"/>
    <cellStyle name="Normal 2 3 5 3 4 3 2 2" xfId="31377" xr:uid="{00000000-0005-0000-0000-00006D5A0000}"/>
    <cellStyle name="Normal 2 3 5 3 4 3 3" xfId="23231" xr:uid="{00000000-0005-0000-0000-00006E5A0000}"/>
    <cellStyle name="Normal 2 3 5 3 4 4" xfId="9782" xr:uid="{00000000-0005-0000-0000-00006F5A0000}"/>
    <cellStyle name="Normal 2 3 5 3 4 4 2" xfId="26078" xr:uid="{00000000-0005-0000-0000-0000705A0000}"/>
    <cellStyle name="Normal 2 3 5 3 4 5" xfId="17932" xr:uid="{00000000-0005-0000-0000-0000715A0000}"/>
    <cellStyle name="Normal 2 3 5 3 5" xfId="3036" xr:uid="{00000000-0005-0000-0000-0000725A0000}"/>
    <cellStyle name="Normal 2 3 5 3 5 2" xfId="11182" xr:uid="{00000000-0005-0000-0000-0000735A0000}"/>
    <cellStyle name="Normal 2 3 5 3 5 2 2" xfId="27478" xr:uid="{00000000-0005-0000-0000-0000745A0000}"/>
    <cellStyle name="Normal 2 3 5 3 5 3" xfId="19332" xr:uid="{00000000-0005-0000-0000-0000755A0000}"/>
    <cellStyle name="Normal 2 3 5 3 6" xfId="5525" xr:uid="{00000000-0005-0000-0000-0000765A0000}"/>
    <cellStyle name="Normal 2 3 5 3 6 2" xfId="13671" xr:uid="{00000000-0005-0000-0000-0000775A0000}"/>
    <cellStyle name="Normal 2 3 5 3 6 2 2" xfId="29967" xr:uid="{00000000-0005-0000-0000-0000785A0000}"/>
    <cellStyle name="Normal 2 3 5 3 6 3" xfId="21821" xr:uid="{00000000-0005-0000-0000-0000795A0000}"/>
    <cellStyle name="Normal 2 3 5 3 7" xfId="8372" xr:uid="{00000000-0005-0000-0000-00007A5A0000}"/>
    <cellStyle name="Normal 2 3 5 3 7 2" xfId="24668" xr:uid="{00000000-0005-0000-0000-00007B5A0000}"/>
    <cellStyle name="Normal 2 3 5 3 8" xfId="16522" xr:uid="{00000000-0005-0000-0000-00007C5A0000}"/>
    <cellStyle name="Normal 2 3 5 4" xfId="308" xr:uid="{00000000-0005-0000-0000-00007D5A0000}"/>
    <cellStyle name="Normal 2 3 5 4 2" xfId="652" xr:uid="{00000000-0005-0000-0000-00007E5A0000}"/>
    <cellStyle name="Normal 2 3 5 4 2 2" xfId="1358" xr:uid="{00000000-0005-0000-0000-00007F5A0000}"/>
    <cellStyle name="Normal 2 3 5 4 2 2 2" xfId="2768" xr:uid="{00000000-0005-0000-0000-0000805A0000}"/>
    <cellStyle name="Normal 2 3 5 4 2 2 2 2" xfId="5233" xr:uid="{00000000-0005-0000-0000-0000815A0000}"/>
    <cellStyle name="Normal 2 3 5 4 2 2 2 2 2" xfId="13379" xr:uid="{00000000-0005-0000-0000-0000825A0000}"/>
    <cellStyle name="Normal 2 3 5 4 2 2 2 2 2 2" xfId="29675" xr:uid="{00000000-0005-0000-0000-0000835A0000}"/>
    <cellStyle name="Normal 2 3 5 4 2 2 2 2 3" xfId="21529" xr:uid="{00000000-0005-0000-0000-0000845A0000}"/>
    <cellStyle name="Normal 2 3 5 4 2 2 2 3" xfId="8067" xr:uid="{00000000-0005-0000-0000-0000855A0000}"/>
    <cellStyle name="Normal 2 3 5 4 2 2 2 3 2" xfId="16213" xr:uid="{00000000-0005-0000-0000-0000865A0000}"/>
    <cellStyle name="Normal 2 3 5 4 2 2 2 3 2 2" xfId="32509" xr:uid="{00000000-0005-0000-0000-0000875A0000}"/>
    <cellStyle name="Normal 2 3 5 4 2 2 2 3 3" xfId="24363" xr:uid="{00000000-0005-0000-0000-0000885A0000}"/>
    <cellStyle name="Normal 2 3 5 4 2 2 2 4" xfId="10914" xr:uid="{00000000-0005-0000-0000-0000895A0000}"/>
    <cellStyle name="Normal 2 3 5 4 2 2 2 4 2" xfId="27210" xr:uid="{00000000-0005-0000-0000-00008A5A0000}"/>
    <cellStyle name="Normal 2 3 5 4 2 2 2 5" xfId="19064" xr:uid="{00000000-0005-0000-0000-00008B5A0000}"/>
    <cellStyle name="Normal 2 3 5 4 2 2 3" xfId="4015" xr:uid="{00000000-0005-0000-0000-00008C5A0000}"/>
    <cellStyle name="Normal 2 3 5 4 2 2 3 2" xfId="12161" xr:uid="{00000000-0005-0000-0000-00008D5A0000}"/>
    <cellStyle name="Normal 2 3 5 4 2 2 3 2 2" xfId="28457" xr:uid="{00000000-0005-0000-0000-00008E5A0000}"/>
    <cellStyle name="Normal 2 3 5 4 2 2 3 3" xfId="20311" xr:uid="{00000000-0005-0000-0000-00008F5A0000}"/>
    <cellStyle name="Normal 2 3 5 4 2 2 4" xfId="6657" xr:uid="{00000000-0005-0000-0000-0000905A0000}"/>
    <cellStyle name="Normal 2 3 5 4 2 2 4 2" xfId="14803" xr:uid="{00000000-0005-0000-0000-0000915A0000}"/>
    <cellStyle name="Normal 2 3 5 4 2 2 4 2 2" xfId="31099" xr:uid="{00000000-0005-0000-0000-0000925A0000}"/>
    <cellStyle name="Normal 2 3 5 4 2 2 4 3" xfId="22953" xr:uid="{00000000-0005-0000-0000-0000935A0000}"/>
    <cellStyle name="Normal 2 3 5 4 2 2 5" xfId="9504" xr:uid="{00000000-0005-0000-0000-0000945A0000}"/>
    <cellStyle name="Normal 2 3 5 4 2 2 5 2" xfId="25800" xr:uid="{00000000-0005-0000-0000-0000955A0000}"/>
    <cellStyle name="Normal 2 3 5 4 2 2 6" xfId="17654" xr:uid="{00000000-0005-0000-0000-0000965A0000}"/>
    <cellStyle name="Normal 2 3 5 4 2 3" xfId="2063" xr:uid="{00000000-0005-0000-0000-0000975A0000}"/>
    <cellStyle name="Normal 2 3 5 4 2 3 2" xfId="4624" xr:uid="{00000000-0005-0000-0000-0000985A0000}"/>
    <cellStyle name="Normal 2 3 5 4 2 3 2 2" xfId="12770" xr:uid="{00000000-0005-0000-0000-0000995A0000}"/>
    <cellStyle name="Normal 2 3 5 4 2 3 2 2 2" xfId="29066" xr:uid="{00000000-0005-0000-0000-00009A5A0000}"/>
    <cellStyle name="Normal 2 3 5 4 2 3 2 3" xfId="20920" xr:uid="{00000000-0005-0000-0000-00009B5A0000}"/>
    <cellStyle name="Normal 2 3 5 4 2 3 3" xfId="7362" xr:uid="{00000000-0005-0000-0000-00009C5A0000}"/>
    <cellStyle name="Normal 2 3 5 4 2 3 3 2" xfId="15508" xr:uid="{00000000-0005-0000-0000-00009D5A0000}"/>
    <cellStyle name="Normal 2 3 5 4 2 3 3 2 2" xfId="31804" xr:uid="{00000000-0005-0000-0000-00009E5A0000}"/>
    <cellStyle name="Normal 2 3 5 4 2 3 3 3" xfId="23658" xr:uid="{00000000-0005-0000-0000-00009F5A0000}"/>
    <cellStyle name="Normal 2 3 5 4 2 3 4" xfId="10209" xr:uid="{00000000-0005-0000-0000-0000A05A0000}"/>
    <cellStyle name="Normal 2 3 5 4 2 3 4 2" xfId="26505" xr:uid="{00000000-0005-0000-0000-0000A15A0000}"/>
    <cellStyle name="Normal 2 3 5 4 2 3 5" xfId="18359" xr:uid="{00000000-0005-0000-0000-0000A25A0000}"/>
    <cellStyle name="Normal 2 3 5 4 2 4" xfId="3406" xr:uid="{00000000-0005-0000-0000-0000A35A0000}"/>
    <cellStyle name="Normal 2 3 5 4 2 4 2" xfId="11552" xr:uid="{00000000-0005-0000-0000-0000A45A0000}"/>
    <cellStyle name="Normal 2 3 5 4 2 4 2 2" xfId="27848" xr:uid="{00000000-0005-0000-0000-0000A55A0000}"/>
    <cellStyle name="Normal 2 3 5 4 2 4 3" xfId="19702" xr:uid="{00000000-0005-0000-0000-0000A65A0000}"/>
    <cellStyle name="Normal 2 3 5 4 2 5" xfId="5952" xr:uid="{00000000-0005-0000-0000-0000A75A0000}"/>
    <cellStyle name="Normal 2 3 5 4 2 5 2" xfId="14098" xr:uid="{00000000-0005-0000-0000-0000A85A0000}"/>
    <cellStyle name="Normal 2 3 5 4 2 5 2 2" xfId="30394" xr:uid="{00000000-0005-0000-0000-0000A95A0000}"/>
    <cellStyle name="Normal 2 3 5 4 2 5 3" xfId="22248" xr:uid="{00000000-0005-0000-0000-0000AA5A0000}"/>
    <cellStyle name="Normal 2 3 5 4 2 6" xfId="8799" xr:uid="{00000000-0005-0000-0000-0000AB5A0000}"/>
    <cellStyle name="Normal 2 3 5 4 2 6 2" xfId="25095" xr:uid="{00000000-0005-0000-0000-0000AC5A0000}"/>
    <cellStyle name="Normal 2 3 5 4 2 7" xfId="16949" xr:uid="{00000000-0005-0000-0000-0000AD5A0000}"/>
    <cellStyle name="Normal 2 3 5 4 3" xfId="1014" xr:uid="{00000000-0005-0000-0000-0000AE5A0000}"/>
    <cellStyle name="Normal 2 3 5 4 3 2" xfId="2424" xr:uid="{00000000-0005-0000-0000-0000AF5A0000}"/>
    <cellStyle name="Normal 2 3 5 4 3 2 2" xfId="4937" xr:uid="{00000000-0005-0000-0000-0000B05A0000}"/>
    <cellStyle name="Normal 2 3 5 4 3 2 2 2" xfId="13083" xr:uid="{00000000-0005-0000-0000-0000B15A0000}"/>
    <cellStyle name="Normal 2 3 5 4 3 2 2 2 2" xfId="29379" xr:uid="{00000000-0005-0000-0000-0000B25A0000}"/>
    <cellStyle name="Normal 2 3 5 4 3 2 2 3" xfId="21233" xr:uid="{00000000-0005-0000-0000-0000B35A0000}"/>
    <cellStyle name="Normal 2 3 5 4 3 2 3" xfId="7723" xr:uid="{00000000-0005-0000-0000-0000B45A0000}"/>
    <cellStyle name="Normal 2 3 5 4 3 2 3 2" xfId="15869" xr:uid="{00000000-0005-0000-0000-0000B55A0000}"/>
    <cellStyle name="Normal 2 3 5 4 3 2 3 2 2" xfId="32165" xr:uid="{00000000-0005-0000-0000-0000B65A0000}"/>
    <cellStyle name="Normal 2 3 5 4 3 2 3 3" xfId="24019" xr:uid="{00000000-0005-0000-0000-0000B75A0000}"/>
    <cellStyle name="Normal 2 3 5 4 3 2 4" xfId="10570" xr:uid="{00000000-0005-0000-0000-0000B85A0000}"/>
    <cellStyle name="Normal 2 3 5 4 3 2 4 2" xfId="26866" xr:uid="{00000000-0005-0000-0000-0000B95A0000}"/>
    <cellStyle name="Normal 2 3 5 4 3 2 5" xfId="18720" xr:uid="{00000000-0005-0000-0000-0000BA5A0000}"/>
    <cellStyle name="Normal 2 3 5 4 3 3" xfId="3719" xr:uid="{00000000-0005-0000-0000-0000BB5A0000}"/>
    <cellStyle name="Normal 2 3 5 4 3 3 2" xfId="11865" xr:uid="{00000000-0005-0000-0000-0000BC5A0000}"/>
    <cellStyle name="Normal 2 3 5 4 3 3 2 2" xfId="28161" xr:uid="{00000000-0005-0000-0000-0000BD5A0000}"/>
    <cellStyle name="Normal 2 3 5 4 3 3 3" xfId="20015" xr:uid="{00000000-0005-0000-0000-0000BE5A0000}"/>
    <cellStyle name="Normal 2 3 5 4 3 4" xfId="6313" xr:uid="{00000000-0005-0000-0000-0000BF5A0000}"/>
    <cellStyle name="Normal 2 3 5 4 3 4 2" xfId="14459" xr:uid="{00000000-0005-0000-0000-0000C05A0000}"/>
    <cellStyle name="Normal 2 3 5 4 3 4 2 2" xfId="30755" xr:uid="{00000000-0005-0000-0000-0000C15A0000}"/>
    <cellStyle name="Normal 2 3 5 4 3 4 3" xfId="22609" xr:uid="{00000000-0005-0000-0000-0000C25A0000}"/>
    <cellStyle name="Normal 2 3 5 4 3 5" xfId="9160" xr:uid="{00000000-0005-0000-0000-0000C35A0000}"/>
    <cellStyle name="Normal 2 3 5 4 3 5 2" xfId="25456" xr:uid="{00000000-0005-0000-0000-0000C45A0000}"/>
    <cellStyle name="Normal 2 3 5 4 3 6" xfId="17310" xr:uid="{00000000-0005-0000-0000-0000C55A0000}"/>
    <cellStyle name="Normal 2 3 5 4 4" xfId="1719" xr:uid="{00000000-0005-0000-0000-0000C65A0000}"/>
    <cellStyle name="Normal 2 3 5 4 4 2" xfId="4328" xr:uid="{00000000-0005-0000-0000-0000C75A0000}"/>
    <cellStyle name="Normal 2 3 5 4 4 2 2" xfId="12474" xr:uid="{00000000-0005-0000-0000-0000C85A0000}"/>
    <cellStyle name="Normal 2 3 5 4 4 2 2 2" xfId="28770" xr:uid="{00000000-0005-0000-0000-0000C95A0000}"/>
    <cellStyle name="Normal 2 3 5 4 4 2 3" xfId="20624" xr:uid="{00000000-0005-0000-0000-0000CA5A0000}"/>
    <cellStyle name="Normal 2 3 5 4 4 3" xfId="7018" xr:uid="{00000000-0005-0000-0000-0000CB5A0000}"/>
    <cellStyle name="Normal 2 3 5 4 4 3 2" xfId="15164" xr:uid="{00000000-0005-0000-0000-0000CC5A0000}"/>
    <cellStyle name="Normal 2 3 5 4 4 3 2 2" xfId="31460" xr:uid="{00000000-0005-0000-0000-0000CD5A0000}"/>
    <cellStyle name="Normal 2 3 5 4 4 3 3" xfId="23314" xr:uid="{00000000-0005-0000-0000-0000CE5A0000}"/>
    <cellStyle name="Normal 2 3 5 4 4 4" xfId="9865" xr:uid="{00000000-0005-0000-0000-0000CF5A0000}"/>
    <cellStyle name="Normal 2 3 5 4 4 4 2" xfId="26161" xr:uid="{00000000-0005-0000-0000-0000D05A0000}"/>
    <cellStyle name="Normal 2 3 5 4 4 5" xfId="18015" xr:uid="{00000000-0005-0000-0000-0000D15A0000}"/>
    <cellStyle name="Normal 2 3 5 4 5" xfId="3110" xr:uid="{00000000-0005-0000-0000-0000D25A0000}"/>
    <cellStyle name="Normal 2 3 5 4 5 2" xfId="11256" xr:uid="{00000000-0005-0000-0000-0000D35A0000}"/>
    <cellStyle name="Normal 2 3 5 4 5 2 2" xfId="27552" xr:uid="{00000000-0005-0000-0000-0000D45A0000}"/>
    <cellStyle name="Normal 2 3 5 4 5 3" xfId="19406" xr:uid="{00000000-0005-0000-0000-0000D55A0000}"/>
    <cellStyle name="Normal 2 3 5 4 6" xfId="5608" xr:uid="{00000000-0005-0000-0000-0000D65A0000}"/>
    <cellStyle name="Normal 2 3 5 4 6 2" xfId="13754" xr:uid="{00000000-0005-0000-0000-0000D75A0000}"/>
    <cellStyle name="Normal 2 3 5 4 6 2 2" xfId="30050" xr:uid="{00000000-0005-0000-0000-0000D85A0000}"/>
    <cellStyle name="Normal 2 3 5 4 6 3" xfId="21904" xr:uid="{00000000-0005-0000-0000-0000D95A0000}"/>
    <cellStyle name="Normal 2 3 5 4 7" xfId="8455" xr:uid="{00000000-0005-0000-0000-0000DA5A0000}"/>
    <cellStyle name="Normal 2 3 5 4 7 2" xfId="24751" xr:uid="{00000000-0005-0000-0000-0000DB5A0000}"/>
    <cellStyle name="Normal 2 3 5 4 8" xfId="16605" xr:uid="{00000000-0005-0000-0000-0000DC5A0000}"/>
    <cellStyle name="Normal 2 3 5 5" xfId="398" xr:uid="{00000000-0005-0000-0000-0000DD5A0000}"/>
    <cellStyle name="Normal 2 3 5 5 2" xfId="1104" xr:uid="{00000000-0005-0000-0000-0000DE5A0000}"/>
    <cellStyle name="Normal 2 3 5 5 2 2" xfId="2514" xr:uid="{00000000-0005-0000-0000-0000DF5A0000}"/>
    <cellStyle name="Normal 2 3 5 5 2 2 2" xfId="5011" xr:uid="{00000000-0005-0000-0000-0000E05A0000}"/>
    <cellStyle name="Normal 2 3 5 5 2 2 2 2" xfId="13157" xr:uid="{00000000-0005-0000-0000-0000E15A0000}"/>
    <cellStyle name="Normal 2 3 5 5 2 2 2 2 2" xfId="29453" xr:uid="{00000000-0005-0000-0000-0000E25A0000}"/>
    <cellStyle name="Normal 2 3 5 5 2 2 2 3" xfId="21307" xr:uid="{00000000-0005-0000-0000-0000E35A0000}"/>
    <cellStyle name="Normal 2 3 5 5 2 2 3" xfId="7813" xr:uid="{00000000-0005-0000-0000-0000E45A0000}"/>
    <cellStyle name="Normal 2 3 5 5 2 2 3 2" xfId="15959" xr:uid="{00000000-0005-0000-0000-0000E55A0000}"/>
    <cellStyle name="Normal 2 3 5 5 2 2 3 2 2" xfId="32255" xr:uid="{00000000-0005-0000-0000-0000E65A0000}"/>
    <cellStyle name="Normal 2 3 5 5 2 2 3 3" xfId="24109" xr:uid="{00000000-0005-0000-0000-0000E75A0000}"/>
    <cellStyle name="Normal 2 3 5 5 2 2 4" xfId="10660" xr:uid="{00000000-0005-0000-0000-0000E85A0000}"/>
    <cellStyle name="Normal 2 3 5 5 2 2 4 2" xfId="26956" xr:uid="{00000000-0005-0000-0000-0000E95A0000}"/>
    <cellStyle name="Normal 2 3 5 5 2 2 5" xfId="18810" xr:uid="{00000000-0005-0000-0000-0000EA5A0000}"/>
    <cellStyle name="Normal 2 3 5 5 2 3" xfId="3793" xr:uid="{00000000-0005-0000-0000-0000EB5A0000}"/>
    <cellStyle name="Normal 2 3 5 5 2 3 2" xfId="11939" xr:uid="{00000000-0005-0000-0000-0000EC5A0000}"/>
    <cellStyle name="Normal 2 3 5 5 2 3 2 2" xfId="28235" xr:uid="{00000000-0005-0000-0000-0000ED5A0000}"/>
    <cellStyle name="Normal 2 3 5 5 2 3 3" xfId="20089" xr:uid="{00000000-0005-0000-0000-0000EE5A0000}"/>
    <cellStyle name="Normal 2 3 5 5 2 4" xfId="6403" xr:uid="{00000000-0005-0000-0000-0000EF5A0000}"/>
    <cellStyle name="Normal 2 3 5 5 2 4 2" xfId="14549" xr:uid="{00000000-0005-0000-0000-0000F05A0000}"/>
    <cellStyle name="Normal 2 3 5 5 2 4 2 2" xfId="30845" xr:uid="{00000000-0005-0000-0000-0000F15A0000}"/>
    <cellStyle name="Normal 2 3 5 5 2 4 3" xfId="22699" xr:uid="{00000000-0005-0000-0000-0000F25A0000}"/>
    <cellStyle name="Normal 2 3 5 5 2 5" xfId="9250" xr:uid="{00000000-0005-0000-0000-0000F35A0000}"/>
    <cellStyle name="Normal 2 3 5 5 2 5 2" xfId="25546" xr:uid="{00000000-0005-0000-0000-0000F45A0000}"/>
    <cellStyle name="Normal 2 3 5 5 2 6" xfId="17400" xr:uid="{00000000-0005-0000-0000-0000F55A0000}"/>
    <cellStyle name="Normal 2 3 5 5 3" xfId="1809" xr:uid="{00000000-0005-0000-0000-0000F65A0000}"/>
    <cellStyle name="Normal 2 3 5 5 3 2" xfId="4402" xr:uid="{00000000-0005-0000-0000-0000F75A0000}"/>
    <cellStyle name="Normal 2 3 5 5 3 2 2" xfId="12548" xr:uid="{00000000-0005-0000-0000-0000F85A0000}"/>
    <cellStyle name="Normal 2 3 5 5 3 2 2 2" xfId="28844" xr:uid="{00000000-0005-0000-0000-0000F95A0000}"/>
    <cellStyle name="Normal 2 3 5 5 3 2 3" xfId="20698" xr:uid="{00000000-0005-0000-0000-0000FA5A0000}"/>
    <cellStyle name="Normal 2 3 5 5 3 3" xfId="7108" xr:uid="{00000000-0005-0000-0000-0000FB5A0000}"/>
    <cellStyle name="Normal 2 3 5 5 3 3 2" xfId="15254" xr:uid="{00000000-0005-0000-0000-0000FC5A0000}"/>
    <cellStyle name="Normal 2 3 5 5 3 3 2 2" xfId="31550" xr:uid="{00000000-0005-0000-0000-0000FD5A0000}"/>
    <cellStyle name="Normal 2 3 5 5 3 3 3" xfId="23404" xr:uid="{00000000-0005-0000-0000-0000FE5A0000}"/>
    <cellStyle name="Normal 2 3 5 5 3 4" xfId="9955" xr:uid="{00000000-0005-0000-0000-0000FF5A0000}"/>
    <cellStyle name="Normal 2 3 5 5 3 4 2" xfId="26251" xr:uid="{00000000-0005-0000-0000-0000005B0000}"/>
    <cellStyle name="Normal 2 3 5 5 3 5" xfId="18105" xr:uid="{00000000-0005-0000-0000-0000015B0000}"/>
    <cellStyle name="Normal 2 3 5 5 4" xfId="3184" xr:uid="{00000000-0005-0000-0000-0000025B0000}"/>
    <cellStyle name="Normal 2 3 5 5 4 2" xfId="11330" xr:uid="{00000000-0005-0000-0000-0000035B0000}"/>
    <cellStyle name="Normal 2 3 5 5 4 2 2" xfId="27626" xr:uid="{00000000-0005-0000-0000-0000045B0000}"/>
    <cellStyle name="Normal 2 3 5 5 4 3" xfId="19480" xr:uid="{00000000-0005-0000-0000-0000055B0000}"/>
    <cellStyle name="Normal 2 3 5 5 5" xfId="5698" xr:uid="{00000000-0005-0000-0000-0000065B0000}"/>
    <cellStyle name="Normal 2 3 5 5 5 2" xfId="13844" xr:uid="{00000000-0005-0000-0000-0000075B0000}"/>
    <cellStyle name="Normal 2 3 5 5 5 2 2" xfId="30140" xr:uid="{00000000-0005-0000-0000-0000085B0000}"/>
    <cellStyle name="Normal 2 3 5 5 5 3" xfId="21994" xr:uid="{00000000-0005-0000-0000-0000095B0000}"/>
    <cellStyle name="Normal 2 3 5 5 6" xfId="8545" xr:uid="{00000000-0005-0000-0000-00000A5B0000}"/>
    <cellStyle name="Normal 2 3 5 5 6 2" xfId="24841" xr:uid="{00000000-0005-0000-0000-00000B5B0000}"/>
    <cellStyle name="Normal 2 3 5 5 7" xfId="16695" xr:uid="{00000000-0005-0000-0000-00000C5B0000}"/>
    <cellStyle name="Normal 2 3 5 6" xfId="760" xr:uid="{00000000-0005-0000-0000-00000D5B0000}"/>
    <cellStyle name="Normal 2 3 5 6 2" xfId="2170" xr:uid="{00000000-0005-0000-0000-00000E5B0000}"/>
    <cellStyle name="Normal 2 3 5 6 2 2" xfId="4715" xr:uid="{00000000-0005-0000-0000-00000F5B0000}"/>
    <cellStyle name="Normal 2 3 5 6 2 2 2" xfId="12861" xr:uid="{00000000-0005-0000-0000-0000105B0000}"/>
    <cellStyle name="Normal 2 3 5 6 2 2 2 2" xfId="29157" xr:uid="{00000000-0005-0000-0000-0000115B0000}"/>
    <cellStyle name="Normal 2 3 5 6 2 2 3" xfId="21011" xr:uid="{00000000-0005-0000-0000-0000125B0000}"/>
    <cellStyle name="Normal 2 3 5 6 2 3" xfId="7469" xr:uid="{00000000-0005-0000-0000-0000135B0000}"/>
    <cellStyle name="Normal 2 3 5 6 2 3 2" xfId="15615" xr:uid="{00000000-0005-0000-0000-0000145B0000}"/>
    <cellStyle name="Normal 2 3 5 6 2 3 2 2" xfId="31911" xr:uid="{00000000-0005-0000-0000-0000155B0000}"/>
    <cellStyle name="Normal 2 3 5 6 2 3 3" xfId="23765" xr:uid="{00000000-0005-0000-0000-0000165B0000}"/>
    <cellStyle name="Normal 2 3 5 6 2 4" xfId="10316" xr:uid="{00000000-0005-0000-0000-0000175B0000}"/>
    <cellStyle name="Normal 2 3 5 6 2 4 2" xfId="26612" xr:uid="{00000000-0005-0000-0000-0000185B0000}"/>
    <cellStyle name="Normal 2 3 5 6 2 5" xfId="18466" xr:uid="{00000000-0005-0000-0000-0000195B0000}"/>
    <cellStyle name="Normal 2 3 5 6 3" xfId="3497" xr:uid="{00000000-0005-0000-0000-00001A5B0000}"/>
    <cellStyle name="Normal 2 3 5 6 3 2" xfId="11643" xr:uid="{00000000-0005-0000-0000-00001B5B0000}"/>
    <cellStyle name="Normal 2 3 5 6 3 2 2" xfId="27939" xr:uid="{00000000-0005-0000-0000-00001C5B0000}"/>
    <cellStyle name="Normal 2 3 5 6 3 3" xfId="19793" xr:uid="{00000000-0005-0000-0000-00001D5B0000}"/>
    <cellStyle name="Normal 2 3 5 6 4" xfId="6059" xr:uid="{00000000-0005-0000-0000-00001E5B0000}"/>
    <cellStyle name="Normal 2 3 5 6 4 2" xfId="14205" xr:uid="{00000000-0005-0000-0000-00001F5B0000}"/>
    <cellStyle name="Normal 2 3 5 6 4 2 2" xfId="30501" xr:uid="{00000000-0005-0000-0000-0000205B0000}"/>
    <cellStyle name="Normal 2 3 5 6 4 3" xfId="22355" xr:uid="{00000000-0005-0000-0000-0000215B0000}"/>
    <cellStyle name="Normal 2 3 5 6 5" xfId="8906" xr:uid="{00000000-0005-0000-0000-0000225B0000}"/>
    <cellStyle name="Normal 2 3 5 6 5 2" xfId="25202" xr:uid="{00000000-0005-0000-0000-0000235B0000}"/>
    <cellStyle name="Normal 2 3 5 6 6" xfId="17056" xr:uid="{00000000-0005-0000-0000-0000245B0000}"/>
    <cellStyle name="Normal 2 3 5 7" xfId="1465" xr:uid="{00000000-0005-0000-0000-0000255B0000}"/>
    <cellStyle name="Normal 2 3 5 7 2" xfId="4106" xr:uid="{00000000-0005-0000-0000-0000265B0000}"/>
    <cellStyle name="Normal 2 3 5 7 2 2" xfId="12252" xr:uid="{00000000-0005-0000-0000-0000275B0000}"/>
    <cellStyle name="Normal 2 3 5 7 2 2 2" xfId="28548" xr:uid="{00000000-0005-0000-0000-0000285B0000}"/>
    <cellStyle name="Normal 2 3 5 7 2 3" xfId="20402" xr:uid="{00000000-0005-0000-0000-0000295B0000}"/>
    <cellStyle name="Normal 2 3 5 7 3" xfId="6764" xr:uid="{00000000-0005-0000-0000-00002A5B0000}"/>
    <cellStyle name="Normal 2 3 5 7 3 2" xfId="14910" xr:uid="{00000000-0005-0000-0000-00002B5B0000}"/>
    <cellStyle name="Normal 2 3 5 7 3 2 2" xfId="31206" xr:uid="{00000000-0005-0000-0000-00002C5B0000}"/>
    <cellStyle name="Normal 2 3 5 7 3 3" xfId="23060" xr:uid="{00000000-0005-0000-0000-00002D5B0000}"/>
    <cellStyle name="Normal 2 3 5 7 4" xfId="9611" xr:uid="{00000000-0005-0000-0000-00002E5B0000}"/>
    <cellStyle name="Normal 2 3 5 7 4 2" xfId="25907" xr:uid="{00000000-0005-0000-0000-00002F5B0000}"/>
    <cellStyle name="Normal 2 3 5 7 5" xfId="17761" xr:uid="{00000000-0005-0000-0000-0000305B0000}"/>
    <cellStyle name="Normal 2 3 5 8" xfId="2888" xr:uid="{00000000-0005-0000-0000-0000315B0000}"/>
    <cellStyle name="Normal 2 3 5 8 2" xfId="11034" xr:uid="{00000000-0005-0000-0000-0000325B0000}"/>
    <cellStyle name="Normal 2 3 5 8 2 2" xfId="27330" xr:uid="{00000000-0005-0000-0000-0000335B0000}"/>
    <cellStyle name="Normal 2 3 5 8 3" xfId="19184" xr:uid="{00000000-0005-0000-0000-0000345B0000}"/>
    <cellStyle name="Normal 2 3 5 9" xfId="5354" xr:uid="{00000000-0005-0000-0000-0000355B0000}"/>
    <cellStyle name="Normal 2 3 5 9 2" xfId="13500" xr:uid="{00000000-0005-0000-0000-0000365B0000}"/>
    <cellStyle name="Normal 2 3 5 9 2 2" xfId="29796" xr:uid="{00000000-0005-0000-0000-0000375B0000}"/>
    <cellStyle name="Normal 2 3 5 9 3" xfId="21650" xr:uid="{00000000-0005-0000-0000-0000385B0000}"/>
    <cellStyle name="Normal 2 3 6" xfId="100" xr:uid="{00000000-0005-0000-0000-0000395B0000}"/>
    <cellStyle name="Normal 2 3 6 2" xfId="444" xr:uid="{00000000-0005-0000-0000-00003A5B0000}"/>
    <cellStyle name="Normal 2 3 6 2 2" xfId="1150" xr:uid="{00000000-0005-0000-0000-00003B5B0000}"/>
    <cellStyle name="Normal 2 3 6 2 2 2" xfId="2560" xr:uid="{00000000-0005-0000-0000-00003C5B0000}"/>
    <cellStyle name="Normal 2 3 6 2 2 2 2" xfId="5049" xr:uid="{00000000-0005-0000-0000-00003D5B0000}"/>
    <cellStyle name="Normal 2 3 6 2 2 2 2 2" xfId="13195" xr:uid="{00000000-0005-0000-0000-00003E5B0000}"/>
    <cellStyle name="Normal 2 3 6 2 2 2 2 2 2" xfId="29491" xr:uid="{00000000-0005-0000-0000-00003F5B0000}"/>
    <cellStyle name="Normal 2 3 6 2 2 2 2 3" xfId="21345" xr:uid="{00000000-0005-0000-0000-0000405B0000}"/>
    <cellStyle name="Normal 2 3 6 2 2 2 3" xfId="7859" xr:uid="{00000000-0005-0000-0000-0000415B0000}"/>
    <cellStyle name="Normal 2 3 6 2 2 2 3 2" xfId="16005" xr:uid="{00000000-0005-0000-0000-0000425B0000}"/>
    <cellStyle name="Normal 2 3 6 2 2 2 3 2 2" xfId="32301" xr:uid="{00000000-0005-0000-0000-0000435B0000}"/>
    <cellStyle name="Normal 2 3 6 2 2 2 3 3" xfId="24155" xr:uid="{00000000-0005-0000-0000-0000445B0000}"/>
    <cellStyle name="Normal 2 3 6 2 2 2 4" xfId="10706" xr:uid="{00000000-0005-0000-0000-0000455B0000}"/>
    <cellStyle name="Normal 2 3 6 2 2 2 4 2" xfId="27002" xr:uid="{00000000-0005-0000-0000-0000465B0000}"/>
    <cellStyle name="Normal 2 3 6 2 2 2 5" xfId="18856" xr:uid="{00000000-0005-0000-0000-0000475B0000}"/>
    <cellStyle name="Normal 2 3 6 2 2 3" xfId="3831" xr:uid="{00000000-0005-0000-0000-0000485B0000}"/>
    <cellStyle name="Normal 2 3 6 2 2 3 2" xfId="11977" xr:uid="{00000000-0005-0000-0000-0000495B0000}"/>
    <cellStyle name="Normal 2 3 6 2 2 3 2 2" xfId="28273" xr:uid="{00000000-0005-0000-0000-00004A5B0000}"/>
    <cellStyle name="Normal 2 3 6 2 2 3 3" xfId="20127" xr:uid="{00000000-0005-0000-0000-00004B5B0000}"/>
    <cellStyle name="Normal 2 3 6 2 2 4" xfId="6449" xr:uid="{00000000-0005-0000-0000-00004C5B0000}"/>
    <cellStyle name="Normal 2 3 6 2 2 4 2" xfId="14595" xr:uid="{00000000-0005-0000-0000-00004D5B0000}"/>
    <cellStyle name="Normal 2 3 6 2 2 4 2 2" xfId="30891" xr:uid="{00000000-0005-0000-0000-00004E5B0000}"/>
    <cellStyle name="Normal 2 3 6 2 2 4 3" xfId="22745" xr:uid="{00000000-0005-0000-0000-00004F5B0000}"/>
    <cellStyle name="Normal 2 3 6 2 2 5" xfId="9296" xr:uid="{00000000-0005-0000-0000-0000505B0000}"/>
    <cellStyle name="Normal 2 3 6 2 2 5 2" xfId="25592" xr:uid="{00000000-0005-0000-0000-0000515B0000}"/>
    <cellStyle name="Normal 2 3 6 2 2 6" xfId="17446" xr:uid="{00000000-0005-0000-0000-0000525B0000}"/>
    <cellStyle name="Normal 2 3 6 2 3" xfId="1855" xr:uid="{00000000-0005-0000-0000-0000535B0000}"/>
    <cellStyle name="Normal 2 3 6 2 3 2" xfId="4440" xr:uid="{00000000-0005-0000-0000-0000545B0000}"/>
    <cellStyle name="Normal 2 3 6 2 3 2 2" xfId="12586" xr:uid="{00000000-0005-0000-0000-0000555B0000}"/>
    <cellStyle name="Normal 2 3 6 2 3 2 2 2" xfId="28882" xr:uid="{00000000-0005-0000-0000-0000565B0000}"/>
    <cellStyle name="Normal 2 3 6 2 3 2 3" xfId="20736" xr:uid="{00000000-0005-0000-0000-0000575B0000}"/>
    <cellStyle name="Normal 2 3 6 2 3 3" xfId="7154" xr:uid="{00000000-0005-0000-0000-0000585B0000}"/>
    <cellStyle name="Normal 2 3 6 2 3 3 2" xfId="15300" xr:uid="{00000000-0005-0000-0000-0000595B0000}"/>
    <cellStyle name="Normal 2 3 6 2 3 3 2 2" xfId="31596" xr:uid="{00000000-0005-0000-0000-00005A5B0000}"/>
    <cellStyle name="Normal 2 3 6 2 3 3 3" xfId="23450" xr:uid="{00000000-0005-0000-0000-00005B5B0000}"/>
    <cellStyle name="Normal 2 3 6 2 3 4" xfId="10001" xr:uid="{00000000-0005-0000-0000-00005C5B0000}"/>
    <cellStyle name="Normal 2 3 6 2 3 4 2" xfId="26297" xr:uid="{00000000-0005-0000-0000-00005D5B0000}"/>
    <cellStyle name="Normal 2 3 6 2 3 5" xfId="18151" xr:uid="{00000000-0005-0000-0000-00005E5B0000}"/>
    <cellStyle name="Normal 2 3 6 2 4" xfId="3222" xr:uid="{00000000-0005-0000-0000-00005F5B0000}"/>
    <cellStyle name="Normal 2 3 6 2 4 2" xfId="11368" xr:uid="{00000000-0005-0000-0000-0000605B0000}"/>
    <cellStyle name="Normal 2 3 6 2 4 2 2" xfId="27664" xr:uid="{00000000-0005-0000-0000-0000615B0000}"/>
    <cellStyle name="Normal 2 3 6 2 4 3" xfId="19518" xr:uid="{00000000-0005-0000-0000-0000625B0000}"/>
    <cellStyle name="Normal 2 3 6 2 5" xfId="5744" xr:uid="{00000000-0005-0000-0000-0000635B0000}"/>
    <cellStyle name="Normal 2 3 6 2 5 2" xfId="13890" xr:uid="{00000000-0005-0000-0000-0000645B0000}"/>
    <cellStyle name="Normal 2 3 6 2 5 2 2" xfId="30186" xr:uid="{00000000-0005-0000-0000-0000655B0000}"/>
    <cellStyle name="Normal 2 3 6 2 5 3" xfId="22040" xr:uid="{00000000-0005-0000-0000-0000665B0000}"/>
    <cellStyle name="Normal 2 3 6 2 6" xfId="8591" xr:uid="{00000000-0005-0000-0000-0000675B0000}"/>
    <cellStyle name="Normal 2 3 6 2 6 2" xfId="24887" xr:uid="{00000000-0005-0000-0000-0000685B0000}"/>
    <cellStyle name="Normal 2 3 6 2 7" xfId="16741" xr:uid="{00000000-0005-0000-0000-0000695B0000}"/>
    <cellStyle name="Normal 2 3 6 3" xfId="806" xr:uid="{00000000-0005-0000-0000-00006A5B0000}"/>
    <cellStyle name="Normal 2 3 6 3 2" xfId="2216" xr:uid="{00000000-0005-0000-0000-00006B5B0000}"/>
    <cellStyle name="Normal 2 3 6 3 2 2" xfId="4753" xr:uid="{00000000-0005-0000-0000-00006C5B0000}"/>
    <cellStyle name="Normal 2 3 6 3 2 2 2" xfId="12899" xr:uid="{00000000-0005-0000-0000-00006D5B0000}"/>
    <cellStyle name="Normal 2 3 6 3 2 2 2 2" xfId="29195" xr:uid="{00000000-0005-0000-0000-00006E5B0000}"/>
    <cellStyle name="Normal 2 3 6 3 2 2 3" xfId="21049" xr:uid="{00000000-0005-0000-0000-00006F5B0000}"/>
    <cellStyle name="Normal 2 3 6 3 2 3" xfId="7515" xr:uid="{00000000-0005-0000-0000-0000705B0000}"/>
    <cellStyle name="Normal 2 3 6 3 2 3 2" xfId="15661" xr:uid="{00000000-0005-0000-0000-0000715B0000}"/>
    <cellStyle name="Normal 2 3 6 3 2 3 2 2" xfId="31957" xr:uid="{00000000-0005-0000-0000-0000725B0000}"/>
    <cellStyle name="Normal 2 3 6 3 2 3 3" xfId="23811" xr:uid="{00000000-0005-0000-0000-0000735B0000}"/>
    <cellStyle name="Normal 2 3 6 3 2 4" xfId="10362" xr:uid="{00000000-0005-0000-0000-0000745B0000}"/>
    <cellStyle name="Normal 2 3 6 3 2 4 2" xfId="26658" xr:uid="{00000000-0005-0000-0000-0000755B0000}"/>
    <cellStyle name="Normal 2 3 6 3 2 5" xfId="18512" xr:uid="{00000000-0005-0000-0000-0000765B0000}"/>
    <cellStyle name="Normal 2 3 6 3 3" xfId="3535" xr:uid="{00000000-0005-0000-0000-0000775B0000}"/>
    <cellStyle name="Normal 2 3 6 3 3 2" xfId="11681" xr:uid="{00000000-0005-0000-0000-0000785B0000}"/>
    <cellStyle name="Normal 2 3 6 3 3 2 2" xfId="27977" xr:uid="{00000000-0005-0000-0000-0000795B0000}"/>
    <cellStyle name="Normal 2 3 6 3 3 3" xfId="19831" xr:uid="{00000000-0005-0000-0000-00007A5B0000}"/>
    <cellStyle name="Normal 2 3 6 3 4" xfId="6105" xr:uid="{00000000-0005-0000-0000-00007B5B0000}"/>
    <cellStyle name="Normal 2 3 6 3 4 2" xfId="14251" xr:uid="{00000000-0005-0000-0000-00007C5B0000}"/>
    <cellStyle name="Normal 2 3 6 3 4 2 2" xfId="30547" xr:uid="{00000000-0005-0000-0000-00007D5B0000}"/>
    <cellStyle name="Normal 2 3 6 3 4 3" xfId="22401" xr:uid="{00000000-0005-0000-0000-00007E5B0000}"/>
    <cellStyle name="Normal 2 3 6 3 5" xfId="8952" xr:uid="{00000000-0005-0000-0000-00007F5B0000}"/>
    <cellStyle name="Normal 2 3 6 3 5 2" xfId="25248" xr:uid="{00000000-0005-0000-0000-0000805B0000}"/>
    <cellStyle name="Normal 2 3 6 3 6" xfId="17102" xr:uid="{00000000-0005-0000-0000-0000815B0000}"/>
    <cellStyle name="Normal 2 3 6 4" xfId="1511" xr:uid="{00000000-0005-0000-0000-0000825B0000}"/>
    <cellStyle name="Normal 2 3 6 4 2" xfId="4144" xr:uid="{00000000-0005-0000-0000-0000835B0000}"/>
    <cellStyle name="Normal 2 3 6 4 2 2" xfId="12290" xr:uid="{00000000-0005-0000-0000-0000845B0000}"/>
    <cellStyle name="Normal 2 3 6 4 2 2 2" xfId="28586" xr:uid="{00000000-0005-0000-0000-0000855B0000}"/>
    <cellStyle name="Normal 2 3 6 4 2 3" xfId="20440" xr:uid="{00000000-0005-0000-0000-0000865B0000}"/>
    <cellStyle name="Normal 2 3 6 4 3" xfId="6810" xr:uid="{00000000-0005-0000-0000-0000875B0000}"/>
    <cellStyle name="Normal 2 3 6 4 3 2" xfId="14956" xr:uid="{00000000-0005-0000-0000-0000885B0000}"/>
    <cellStyle name="Normal 2 3 6 4 3 2 2" xfId="31252" xr:uid="{00000000-0005-0000-0000-0000895B0000}"/>
    <cellStyle name="Normal 2 3 6 4 3 3" xfId="23106" xr:uid="{00000000-0005-0000-0000-00008A5B0000}"/>
    <cellStyle name="Normal 2 3 6 4 4" xfId="9657" xr:uid="{00000000-0005-0000-0000-00008B5B0000}"/>
    <cellStyle name="Normal 2 3 6 4 4 2" xfId="25953" xr:uid="{00000000-0005-0000-0000-00008C5B0000}"/>
    <cellStyle name="Normal 2 3 6 4 5" xfId="17807" xr:uid="{00000000-0005-0000-0000-00008D5B0000}"/>
    <cellStyle name="Normal 2 3 6 5" xfId="2926" xr:uid="{00000000-0005-0000-0000-00008E5B0000}"/>
    <cellStyle name="Normal 2 3 6 5 2" xfId="11072" xr:uid="{00000000-0005-0000-0000-00008F5B0000}"/>
    <cellStyle name="Normal 2 3 6 5 2 2" xfId="27368" xr:uid="{00000000-0005-0000-0000-0000905B0000}"/>
    <cellStyle name="Normal 2 3 6 5 3" xfId="19222" xr:uid="{00000000-0005-0000-0000-0000915B0000}"/>
    <cellStyle name="Normal 2 3 6 6" xfId="5400" xr:uid="{00000000-0005-0000-0000-0000925B0000}"/>
    <cellStyle name="Normal 2 3 6 6 2" xfId="13546" xr:uid="{00000000-0005-0000-0000-0000935B0000}"/>
    <cellStyle name="Normal 2 3 6 6 2 2" xfId="29842" xr:uid="{00000000-0005-0000-0000-0000945B0000}"/>
    <cellStyle name="Normal 2 3 6 6 3" xfId="21696" xr:uid="{00000000-0005-0000-0000-0000955B0000}"/>
    <cellStyle name="Normal 2 3 6 7" xfId="8247" xr:uid="{00000000-0005-0000-0000-0000965B0000}"/>
    <cellStyle name="Normal 2 3 6 7 2" xfId="24543" xr:uid="{00000000-0005-0000-0000-0000975B0000}"/>
    <cellStyle name="Normal 2 3 6 8" xfId="16397" xr:uid="{00000000-0005-0000-0000-0000985B0000}"/>
    <cellStyle name="Normal 2 3 7" xfId="189" xr:uid="{00000000-0005-0000-0000-0000995B0000}"/>
    <cellStyle name="Normal 2 3 7 2" xfId="533" xr:uid="{00000000-0005-0000-0000-00009A5B0000}"/>
    <cellStyle name="Normal 2 3 7 2 2" xfId="1239" xr:uid="{00000000-0005-0000-0000-00009B5B0000}"/>
    <cellStyle name="Normal 2 3 7 2 2 2" xfId="2649" xr:uid="{00000000-0005-0000-0000-00009C5B0000}"/>
    <cellStyle name="Normal 2 3 7 2 2 2 2" xfId="5123" xr:uid="{00000000-0005-0000-0000-00009D5B0000}"/>
    <cellStyle name="Normal 2 3 7 2 2 2 2 2" xfId="13269" xr:uid="{00000000-0005-0000-0000-00009E5B0000}"/>
    <cellStyle name="Normal 2 3 7 2 2 2 2 2 2" xfId="29565" xr:uid="{00000000-0005-0000-0000-00009F5B0000}"/>
    <cellStyle name="Normal 2 3 7 2 2 2 2 3" xfId="21419" xr:uid="{00000000-0005-0000-0000-0000A05B0000}"/>
    <cellStyle name="Normal 2 3 7 2 2 2 3" xfId="7948" xr:uid="{00000000-0005-0000-0000-0000A15B0000}"/>
    <cellStyle name="Normal 2 3 7 2 2 2 3 2" xfId="16094" xr:uid="{00000000-0005-0000-0000-0000A25B0000}"/>
    <cellStyle name="Normal 2 3 7 2 2 2 3 2 2" xfId="32390" xr:uid="{00000000-0005-0000-0000-0000A35B0000}"/>
    <cellStyle name="Normal 2 3 7 2 2 2 3 3" xfId="24244" xr:uid="{00000000-0005-0000-0000-0000A45B0000}"/>
    <cellStyle name="Normal 2 3 7 2 2 2 4" xfId="10795" xr:uid="{00000000-0005-0000-0000-0000A55B0000}"/>
    <cellStyle name="Normal 2 3 7 2 2 2 4 2" xfId="27091" xr:uid="{00000000-0005-0000-0000-0000A65B0000}"/>
    <cellStyle name="Normal 2 3 7 2 2 2 5" xfId="18945" xr:uid="{00000000-0005-0000-0000-0000A75B0000}"/>
    <cellStyle name="Normal 2 3 7 2 2 3" xfId="3905" xr:uid="{00000000-0005-0000-0000-0000A85B0000}"/>
    <cellStyle name="Normal 2 3 7 2 2 3 2" xfId="12051" xr:uid="{00000000-0005-0000-0000-0000A95B0000}"/>
    <cellStyle name="Normal 2 3 7 2 2 3 2 2" xfId="28347" xr:uid="{00000000-0005-0000-0000-0000AA5B0000}"/>
    <cellStyle name="Normal 2 3 7 2 2 3 3" xfId="20201" xr:uid="{00000000-0005-0000-0000-0000AB5B0000}"/>
    <cellStyle name="Normal 2 3 7 2 2 4" xfId="6538" xr:uid="{00000000-0005-0000-0000-0000AC5B0000}"/>
    <cellStyle name="Normal 2 3 7 2 2 4 2" xfId="14684" xr:uid="{00000000-0005-0000-0000-0000AD5B0000}"/>
    <cellStyle name="Normal 2 3 7 2 2 4 2 2" xfId="30980" xr:uid="{00000000-0005-0000-0000-0000AE5B0000}"/>
    <cellStyle name="Normal 2 3 7 2 2 4 3" xfId="22834" xr:uid="{00000000-0005-0000-0000-0000AF5B0000}"/>
    <cellStyle name="Normal 2 3 7 2 2 5" xfId="9385" xr:uid="{00000000-0005-0000-0000-0000B05B0000}"/>
    <cellStyle name="Normal 2 3 7 2 2 5 2" xfId="25681" xr:uid="{00000000-0005-0000-0000-0000B15B0000}"/>
    <cellStyle name="Normal 2 3 7 2 2 6" xfId="17535" xr:uid="{00000000-0005-0000-0000-0000B25B0000}"/>
    <cellStyle name="Normal 2 3 7 2 3" xfId="1944" xr:uid="{00000000-0005-0000-0000-0000B35B0000}"/>
    <cellStyle name="Normal 2 3 7 2 3 2" xfId="4514" xr:uid="{00000000-0005-0000-0000-0000B45B0000}"/>
    <cellStyle name="Normal 2 3 7 2 3 2 2" xfId="12660" xr:uid="{00000000-0005-0000-0000-0000B55B0000}"/>
    <cellStyle name="Normal 2 3 7 2 3 2 2 2" xfId="28956" xr:uid="{00000000-0005-0000-0000-0000B65B0000}"/>
    <cellStyle name="Normal 2 3 7 2 3 2 3" xfId="20810" xr:uid="{00000000-0005-0000-0000-0000B75B0000}"/>
    <cellStyle name="Normal 2 3 7 2 3 3" xfId="7243" xr:uid="{00000000-0005-0000-0000-0000B85B0000}"/>
    <cellStyle name="Normal 2 3 7 2 3 3 2" xfId="15389" xr:uid="{00000000-0005-0000-0000-0000B95B0000}"/>
    <cellStyle name="Normal 2 3 7 2 3 3 2 2" xfId="31685" xr:uid="{00000000-0005-0000-0000-0000BA5B0000}"/>
    <cellStyle name="Normal 2 3 7 2 3 3 3" xfId="23539" xr:uid="{00000000-0005-0000-0000-0000BB5B0000}"/>
    <cellStyle name="Normal 2 3 7 2 3 4" xfId="10090" xr:uid="{00000000-0005-0000-0000-0000BC5B0000}"/>
    <cellStyle name="Normal 2 3 7 2 3 4 2" xfId="26386" xr:uid="{00000000-0005-0000-0000-0000BD5B0000}"/>
    <cellStyle name="Normal 2 3 7 2 3 5" xfId="18240" xr:uid="{00000000-0005-0000-0000-0000BE5B0000}"/>
    <cellStyle name="Normal 2 3 7 2 4" xfId="3296" xr:uid="{00000000-0005-0000-0000-0000BF5B0000}"/>
    <cellStyle name="Normal 2 3 7 2 4 2" xfId="11442" xr:uid="{00000000-0005-0000-0000-0000C05B0000}"/>
    <cellStyle name="Normal 2 3 7 2 4 2 2" xfId="27738" xr:uid="{00000000-0005-0000-0000-0000C15B0000}"/>
    <cellStyle name="Normal 2 3 7 2 4 3" xfId="19592" xr:uid="{00000000-0005-0000-0000-0000C25B0000}"/>
    <cellStyle name="Normal 2 3 7 2 5" xfId="5833" xr:uid="{00000000-0005-0000-0000-0000C35B0000}"/>
    <cellStyle name="Normal 2 3 7 2 5 2" xfId="13979" xr:uid="{00000000-0005-0000-0000-0000C45B0000}"/>
    <cellStyle name="Normal 2 3 7 2 5 2 2" xfId="30275" xr:uid="{00000000-0005-0000-0000-0000C55B0000}"/>
    <cellStyle name="Normal 2 3 7 2 5 3" xfId="22129" xr:uid="{00000000-0005-0000-0000-0000C65B0000}"/>
    <cellStyle name="Normal 2 3 7 2 6" xfId="8680" xr:uid="{00000000-0005-0000-0000-0000C75B0000}"/>
    <cellStyle name="Normal 2 3 7 2 6 2" xfId="24976" xr:uid="{00000000-0005-0000-0000-0000C85B0000}"/>
    <cellStyle name="Normal 2 3 7 2 7" xfId="16830" xr:uid="{00000000-0005-0000-0000-0000C95B0000}"/>
    <cellStyle name="Normal 2 3 7 3" xfId="895" xr:uid="{00000000-0005-0000-0000-0000CA5B0000}"/>
    <cellStyle name="Normal 2 3 7 3 2" xfId="2305" xr:uid="{00000000-0005-0000-0000-0000CB5B0000}"/>
    <cellStyle name="Normal 2 3 7 3 2 2" xfId="4827" xr:uid="{00000000-0005-0000-0000-0000CC5B0000}"/>
    <cellStyle name="Normal 2 3 7 3 2 2 2" xfId="12973" xr:uid="{00000000-0005-0000-0000-0000CD5B0000}"/>
    <cellStyle name="Normal 2 3 7 3 2 2 2 2" xfId="29269" xr:uid="{00000000-0005-0000-0000-0000CE5B0000}"/>
    <cellStyle name="Normal 2 3 7 3 2 2 3" xfId="21123" xr:uid="{00000000-0005-0000-0000-0000CF5B0000}"/>
    <cellStyle name="Normal 2 3 7 3 2 3" xfId="7604" xr:uid="{00000000-0005-0000-0000-0000D05B0000}"/>
    <cellStyle name="Normal 2 3 7 3 2 3 2" xfId="15750" xr:uid="{00000000-0005-0000-0000-0000D15B0000}"/>
    <cellStyle name="Normal 2 3 7 3 2 3 2 2" xfId="32046" xr:uid="{00000000-0005-0000-0000-0000D25B0000}"/>
    <cellStyle name="Normal 2 3 7 3 2 3 3" xfId="23900" xr:uid="{00000000-0005-0000-0000-0000D35B0000}"/>
    <cellStyle name="Normal 2 3 7 3 2 4" xfId="10451" xr:uid="{00000000-0005-0000-0000-0000D45B0000}"/>
    <cellStyle name="Normal 2 3 7 3 2 4 2" xfId="26747" xr:uid="{00000000-0005-0000-0000-0000D55B0000}"/>
    <cellStyle name="Normal 2 3 7 3 2 5" xfId="18601" xr:uid="{00000000-0005-0000-0000-0000D65B0000}"/>
    <cellStyle name="Normal 2 3 7 3 3" xfId="3609" xr:uid="{00000000-0005-0000-0000-0000D75B0000}"/>
    <cellStyle name="Normal 2 3 7 3 3 2" xfId="11755" xr:uid="{00000000-0005-0000-0000-0000D85B0000}"/>
    <cellStyle name="Normal 2 3 7 3 3 2 2" xfId="28051" xr:uid="{00000000-0005-0000-0000-0000D95B0000}"/>
    <cellStyle name="Normal 2 3 7 3 3 3" xfId="19905" xr:uid="{00000000-0005-0000-0000-0000DA5B0000}"/>
    <cellStyle name="Normal 2 3 7 3 4" xfId="6194" xr:uid="{00000000-0005-0000-0000-0000DB5B0000}"/>
    <cellStyle name="Normal 2 3 7 3 4 2" xfId="14340" xr:uid="{00000000-0005-0000-0000-0000DC5B0000}"/>
    <cellStyle name="Normal 2 3 7 3 4 2 2" xfId="30636" xr:uid="{00000000-0005-0000-0000-0000DD5B0000}"/>
    <cellStyle name="Normal 2 3 7 3 4 3" xfId="22490" xr:uid="{00000000-0005-0000-0000-0000DE5B0000}"/>
    <cellStyle name="Normal 2 3 7 3 5" xfId="9041" xr:uid="{00000000-0005-0000-0000-0000DF5B0000}"/>
    <cellStyle name="Normal 2 3 7 3 5 2" xfId="25337" xr:uid="{00000000-0005-0000-0000-0000E05B0000}"/>
    <cellStyle name="Normal 2 3 7 3 6" xfId="17191" xr:uid="{00000000-0005-0000-0000-0000E15B0000}"/>
    <cellStyle name="Normal 2 3 7 4" xfId="1600" xr:uid="{00000000-0005-0000-0000-0000E25B0000}"/>
    <cellStyle name="Normal 2 3 7 4 2" xfId="4218" xr:uid="{00000000-0005-0000-0000-0000E35B0000}"/>
    <cellStyle name="Normal 2 3 7 4 2 2" xfId="12364" xr:uid="{00000000-0005-0000-0000-0000E45B0000}"/>
    <cellStyle name="Normal 2 3 7 4 2 2 2" xfId="28660" xr:uid="{00000000-0005-0000-0000-0000E55B0000}"/>
    <cellStyle name="Normal 2 3 7 4 2 3" xfId="20514" xr:uid="{00000000-0005-0000-0000-0000E65B0000}"/>
    <cellStyle name="Normal 2 3 7 4 3" xfId="6899" xr:uid="{00000000-0005-0000-0000-0000E75B0000}"/>
    <cellStyle name="Normal 2 3 7 4 3 2" xfId="15045" xr:uid="{00000000-0005-0000-0000-0000E85B0000}"/>
    <cellStyle name="Normal 2 3 7 4 3 2 2" xfId="31341" xr:uid="{00000000-0005-0000-0000-0000E95B0000}"/>
    <cellStyle name="Normal 2 3 7 4 3 3" xfId="23195" xr:uid="{00000000-0005-0000-0000-0000EA5B0000}"/>
    <cellStyle name="Normal 2 3 7 4 4" xfId="9746" xr:uid="{00000000-0005-0000-0000-0000EB5B0000}"/>
    <cellStyle name="Normal 2 3 7 4 4 2" xfId="26042" xr:uid="{00000000-0005-0000-0000-0000EC5B0000}"/>
    <cellStyle name="Normal 2 3 7 4 5" xfId="17896" xr:uid="{00000000-0005-0000-0000-0000ED5B0000}"/>
    <cellStyle name="Normal 2 3 7 5" xfId="3000" xr:uid="{00000000-0005-0000-0000-0000EE5B0000}"/>
    <cellStyle name="Normal 2 3 7 5 2" xfId="11146" xr:uid="{00000000-0005-0000-0000-0000EF5B0000}"/>
    <cellStyle name="Normal 2 3 7 5 2 2" xfId="27442" xr:uid="{00000000-0005-0000-0000-0000F05B0000}"/>
    <cellStyle name="Normal 2 3 7 5 3" xfId="19296" xr:uid="{00000000-0005-0000-0000-0000F15B0000}"/>
    <cellStyle name="Normal 2 3 7 6" xfId="5489" xr:uid="{00000000-0005-0000-0000-0000F25B0000}"/>
    <cellStyle name="Normal 2 3 7 6 2" xfId="13635" xr:uid="{00000000-0005-0000-0000-0000F35B0000}"/>
    <cellStyle name="Normal 2 3 7 6 2 2" xfId="29931" xr:uid="{00000000-0005-0000-0000-0000F45B0000}"/>
    <cellStyle name="Normal 2 3 7 6 3" xfId="21785" xr:uid="{00000000-0005-0000-0000-0000F55B0000}"/>
    <cellStyle name="Normal 2 3 7 7" xfId="8336" xr:uid="{00000000-0005-0000-0000-0000F65B0000}"/>
    <cellStyle name="Normal 2 3 7 7 2" xfId="24632" xr:uid="{00000000-0005-0000-0000-0000F75B0000}"/>
    <cellStyle name="Normal 2 3 7 8" xfId="16486" xr:uid="{00000000-0005-0000-0000-0000F85B0000}"/>
    <cellStyle name="Normal 2 3 8" xfId="264" xr:uid="{00000000-0005-0000-0000-0000F95B0000}"/>
    <cellStyle name="Normal 2 3 8 2" xfId="608" xr:uid="{00000000-0005-0000-0000-0000FA5B0000}"/>
    <cellStyle name="Normal 2 3 8 2 2" xfId="1314" xr:uid="{00000000-0005-0000-0000-0000FB5B0000}"/>
    <cellStyle name="Normal 2 3 8 2 2 2" xfId="2724" xr:uid="{00000000-0005-0000-0000-0000FC5B0000}"/>
    <cellStyle name="Normal 2 3 8 2 2 2 2" xfId="5197" xr:uid="{00000000-0005-0000-0000-0000FD5B0000}"/>
    <cellStyle name="Normal 2 3 8 2 2 2 2 2" xfId="13343" xr:uid="{00000000-0005-0000-0000-0000FE5B0000}"/>
    <cellStyle name="Normal 2 3 8 2 2 2 2 2 2" xfId="29639" xr:uid="{00000000-0005-0000-0000-0000FF5B0000}"/>
    <cellStyle name="Normal 2 3 8 2 2 2 2 3" xfId="21493" xr:uid="{00000000-0005-0000-0000-0000005C0000}"/>
    <cellStyle name="Normal 2 3 8 2 2 2 3" xfId="8023" xr:uid="{00000000-0005-0000-0000-0000015C0000}"/>
    <cellStyle name="Normal 2 3 8 2 2 2 3 2" xfId="16169" xr:uid="{00000000-0005-0000-0000-0000025C0000}"/>
    <cellStyle name="Normal 2 3 8 2 2 2 3 2 2" xfId="32465" xr:uid="{00000000-0005-0000-0000-0000035C0000}"/>
    <cellStyle name="Normal 2 3 8 2 2 2 3 3" xfId="24319" xr:uid="{00000000-0005-0000-0000-0000045C0000}"/>
    <cellStyle name="Normal 2 3 8 2 2 2 4" xfId="10870" xr:uid="{00000000-0005-0000-0000-0000055C0000}"/>
    <cellStyle name="Normal 2 3 8 2 2 2 4 2" xfId="27166" xr:uid="{00000000-0005-0000-0000-0000065C0000}"/>
    <cellStyle name="Normal 2 3 8 2 2 2 5" xfId="19020" xr:uid="{00000000-0005-0000-0000-0000075C0000}"/>
    <cellStyle name="Normal 2 3 8 2 2 3" xfId="3979" xr:uid="{00000000-0005-0000-0000-0000085C0000}"/>
    <cellStyle name="Normal 2 3 8 2 2 3 2" xfId="12125" xr:uid="{00000000-0005-0000-0000-0000095C0000}"/>
    <cellStyle name="Normal 2 3 8 2 2 3 2 2" xfId="28421" xr:uid="{00000000-0005-0000-0000-00000A5C0000}"/>
    <cellStyle name="Normal 2 3 8 2 2 3 3" xfId="20275" xr:uid="{00000000-0005-0000-0000-00000B5C0000}"/>
    <cellStyle name="Normal 2 3 8 2 2 4" xfId="6613" xr:uid="{00000000-0005-0000-0000-00000C5C0000}"/>
    <cellStyle name="Normal 2 3 8 2 2 4 2" xfId="14759" xr:uid="{00000000-0005-0000-0000-00000D5C0000}"/>
    <cellStyle name="Normal 2 3 8 2 2 4 2 2" xfId="31055" xr:uid="{00000000-0005-0000-0000-00000E5C0000}"/>
    <cellStyle name="Normal 2 3 8 2 2 4 3" xfId="22909" xr:uid="{00000000-0005-0000-0000-00000F5C0000}"/>
    <cellStyle name="Normal 2 3 8 2 2 5" xfId="9460" xr:uid="{00000000-0005-0000-0000-0000105C0000}"/>
    <cellStyle name="Normal 2 3 8 2 2 5 2" xfId="25756" xr:uid="{00000000-0005-0000-0000-0000115C0000}"/>
    <cellStyle name="Normal 2 3 8 2 2 6" xfId="17610" xr:uid="{00000000-0005-0000-0000-0000125C0000}"/>
    <cellStyle name="Normal 2 3 8 2 3" xfId="2019" xr:uid="{00000000-0005-0000-0000-0000135C0000}"/>
    <cellStyle name="Normal 2 3 8 2 3 2" xfId="4588" xr:uid="{00000000-0005-0000-0000-0000145C0000}"/>
    <cellStyle name="Normal 2 3 8 2 3 2 2" xfId="12734" xr:uid="{00000000-0005-0000-0000-0000155C0000}"/>
    <cellStyle name="Normal 2 3 8 2 3 2 2 2" xfId="29030" xr:uid="{00000000-0005-0000-0000-0000165C0000}"/>
    <cellStyle name="Normal 2 3 8 2 3 2 3" xfId="20884" xr:uid="{00000000-0005-0000-0000-0000175C0000}"/>
    <cellStyle name="Normal 2 3 8 2 3 3" xfId="7318" xr:uid="{00000000-0005-0000-0000-0000185C0000}"/>
    <cellStyle name="Normal 2 3 8 2 3 3 2" xfId="15464" xr:uid="{00000000-0005-0000-0000-0000195C0000}"/>
    <cellStyle name="Normal 2 3 8 2 3 3 2 2" xfId="31760" xr:uid="{00000000-0005-0000-0000-00001A5C0000}"/>
    <cellStyle name="Normal 2 3 8 2 3 3 3" xfId="23614" xr:uid="{00000000-0005-0000-0000-00001B5C0000}"/>
    <cellStyle name="Normal 2 3 8 2 3 4" xfId="10165" xr:uid="{00000000-0005-0000-0000-00001C5C0000}"/>
    <cellStyle name="Normal 2 3 8 2 3 4 2" xfId="26461" xr:uid="{00000000-0005-0000-0000-00001D5C0000}"/>
    <cellStyle name="Normal 2 3 8 2 3 5" xfId="18315" xr:uid="{00000000-0005-0000-0000-00001E5C0000}"/>
    <cellStyle name="Normal 2 3 8 2 4" xfId="3370" xr:uid="{00000000-0005-0000-0000-00001F5C0000}"/>
    <cellStyle name="Normal 2 3 8 2 4 2" xfId="11516" xr:uid="{00000000-0005-0000-0000-0000205C0000}"/>
    <cellStyle name="Normal 2 3 8 2 4 2 2" xfId="27812" xr:uid="{00000000-0005-0000-0000-0000215C0000}"/>
    <cellStyle name="Normal 2 3 8 2 4 3" xfId="19666" xr:uid="{00000000-0005-0000-0000-0000225C0000}"/>
    <cellStyle name="Normal 2 3 8 2 5" xfId="5908" xr:uid="{00000000-0005-0000-0000-0000235C0000}"/>
    <cellStyle name="Normal 2 3 8 2 5 2" xfId="14054" xr:uid="{00000000-0005-0000-0000-0000245C0000}"/>
    <cellStyle name="Normal 2 3 8 2 5 2 2" xfId="30350" xr:uid="{00000000-0005-0000-0000-0000255C0000}"/>
    <cellStyle name="Normal 2 3 8 2 5 3" xfId="22204" xr:uid="{00000000-0005-0000-0000-0000265C0000}"/>
    <cellStyle name="Normal 2 3 8 2 6" xfId="8755" xr:uid="{00000000-0005-0000-0000-0000275C0000}"/>
    <cellStyle name="Normal 2 3 8 2 6 2" xfId="25051" xr:uid="{00000000-0005-0000-0000-0000285C0000}"/>
    <cellStyle name="Normal 2 3 8 2 7" xfId="16905" xr:uid="{00000000-0005-0000-0000-0000295C0000}"/>
    <cellStyle name="Normal 2 3 8 3" xfId="970" xr:uid="{00000000-0005-0000-0000-00002A5C0000}"/>
    <cellStyle name="Normal 2 3 8 3 2" xfId="2380" xr:uid="{00000000-0005-0000-0000-00002B5C0000}"/>
    <cellStyle name="Normal 2 3 8 3 2 2" xfId="4901" xr:uid="{00000000-0005-0000-0000-00002C5C0000}"/>
    <cellStyle name="Normal 2 3 8 3 2 2 2" xfId="13047" xr:uid="{00000000-0005-0000-0000-00002D5C0000}"/>
    <cellStyle name="Normal 2 3 8 3 2 2 2 2" xfId="29343" xr:uid="{00000000-0005-0000-0000-00002E5C0000}"/>
    <cellStyle name="Normal 2 3 8 3 2 2 3" xfId="21197" xr:uid="{00000000-0005-0000-0000-00002F5C0000}"/>
    <cellStyle name="Normal 2 3 8 3 2 3" xfId="7679" xr:uid="{00000000-0005-0000-0000-0000305C0000}"/>
    <cellStyle name="Normal 2 3 8 3 2 3 2" xfId="15825" xr:uid="{00000000-0005-0000-0000-0000315C0000}"/>
    <cellStyle name="Normal 2 3 8 3 2 3 2 2" xfId="32121" xr:uid="{00000000-0005-0000-0000-0000325C0000}"/>
    <cellStyle name="Normal 2 3 8 3 2 3 3" xfId="23975" xr:uid="{00000000-0005-0000-0000-0000335C0000}"/>
    <cellStyle name="Normal 2 3 8 3 2 4" xfId="10526" xr:uid="{00000000-0005-0000-0000-0000345C0000}"/>
    <cellStyle name="Normal 2 3 8 3 2 4 2" xfId="26822" xr:uid="{00000000-0005-0000-0000-0000355C0000}"/>
    <cellStyle name="Normal 2 3 8 3 2 5" xfId="18676" xr:uid="{00000000-0005-0000-0000-0000365C0000}"/>
    <cellStyle name="Normal 2 3 8 3 3" xfId="3683" xr:uid="{00000000-0005-0000-0000-0000375C0000}"/>
    <cellStyle name="Normal 2 3 8 3 3 2" xfId="11829" xr:uid="{00000000-0005-0000-0000-0000385C0000}"/>
    <cellStyle name="Normal 2 3 8 3 3 2 2" xfId="28125" xr:uid="{00000000-0005-0000-0000-0000395C0000}"/>
    <cellStyle name="Normal 2 3 8 3 3 3" xfId="19979" xr:uid="{00000000-0005-0000-0000-00003A5C0000}"/>
    <cellStyle name="Normal 2 3 8 3 4" xfId="6269" xr:uid="{00000000-0005-0000-0000-00003B5C0000}"/>
    <cellStyle name="Normal 2 3 8 3 4 2" xfId="14415" xr:uid="{00000000-0005-0000-0000-00003C5C0000}"/>
    <cellStyle name="Normal 2 3 8 3 4 2 2" xfId="30711" xr:uid="{00000000-0005-0000-0000-00003D5C0000}"/>
    <cellStyle name="Normal 2 3 8 3 4 3" xfId="22565" xr:uid="{00000000-0005-0000-0000-00003E5C0000}"/>
    <cellStyle name="Normal 2 3 8 3 5" xfId="9116" xr:uid="{00000000-0005-0000-0000-00003F5C0000}"/>
    <cellStyle name="Normal 2 3 8 3 5 2" xfId="25412" xr:uid="{00000000-0005-0000-0000-0000405C0000}"/>
    <cellStyle name="Normal 2 3 8 3 6" xfId="17266" xr:uid="{00000000-0005-0000-0000-0000415C0000}"/>
    <cellStyle name="Normal 2 3 8 4" xfId="1675" xr:uid="{00000000-0005-0000-0000-0000425C0000}"/>
    <cellStyle name="Normal 2 3 8 4 2" xfId="4292" xr:uid="{00000000-0005-0000-0000-0000435C0000}"/>
    <cellStyle name="Normal 2 3 8 4 2 2" xfId="12438" xr:uid="{00000000-0005-0000-0000-0000445C0000}"/>
    <cellStyle name="Normal 2 3 8 4 2 2 2" xfId="28734" xr:uid="{00000000-0005-0000-0000-0000455C0000}"/>
    <cellStyle name="Normal 2 3 8 4 2 3" xfId="20588" xr:uid="{00000000-0005-0000-0000-0000465C0000}"/>
    <cellStyle name="Normal 2 3 8 4 3" xfId="6974" xr:uid="{00000000-0005-0000-0000-0000475C0000}"/>
    <cellStyle name="Normal 2 3 8 4 3 2" xfId="15120" xr:uid="{00000000-0005-0000-0000-0000485C0000}"/>
    <cellStyle name="Normal 2 3 8 4 3 2 2" xfId="31416" xr:uid="{00000000-0005-0000-0000-0000495C0000}"/>
    <cellStyle name="Normal 2 3 8 4 3 3" xfId="23270" xr:uid="{00000000-0005-0000-0000-00004A5C0000}"/>
    <cellStyle name="Normal 2 3 8 4 4" xfId="9821" xr:uid="{00000000-0005-0000-0000-00004B5C0000}"/>
    <cellStyle name="Normal 2 3 8 4 4 2" xfId="26117" xr:uid="{00000000-0005-0000-0000-00004C5C0000}"/>
    <cellStyle name="Normal 2 3 8 4 5" xfId="17971" xr:uid="{00000000-0005-0000-0000-00004D5C0000}"/>
    <cellStyle name="Normal 2 3 8 5" xfId="3074" xr:uid="{00000000-0005-0000-0000-00004E5C0000}"/>
    <cellStyle name="Normal 2 3 8 5 2" xfId="11220" xr:uid="{00000000-0005-0000-0000-00004F5C0000}"/>
    <cellStyle name="Normal 2 3 8 5 2 2" xfId="27516" xr:uid="{00000000-0005-0000-0000-0000505C0000}"/>
    <cellStyle name="Normal 2 3 8 5 3" xfId="19370" xr:uid="{00000000-0005-0000-0000-0000515C0000}"/>
    <cellStyle name="Normal 2 3 8 6" xfId="5564" xr:uid="{00000000-0005-0000-0000-0000525C0000}"/>
    <cellStyle name="Normal 2 3 8 6 2" xfId="13710" xr:uid="{00000000-0005-0000-0000-0000535C0000}"/>
    <cellStyle name="Normal 2 3 8 6 2 2" xfId="30006" xr:uid="{00000000-0005-0000-0000-0000545C0000}"/>
    <cellStyle name="Normal 2 3 8 6 3" xfId="21860" xr:uid="{00000000-0005-0000-0000-0000555C0000}"/>
    <cellStyle name="Normal 2 3 8 7" xfId="8411" xr:uid="{00000000-0005-0000-0000-0000565C0000}"/>
    <cellStyle name="Normal 2 3 8 7 2" xfId="24707" xr:uid="{00000000-0005-0000-0000-0000575C0000}"/>
    <cellStyle name="Normal 2 3 8 8" xfId="16561" xr:uid="{00000000-0005-0000-0000-0000585C0000}"/>
    <cellStyle name="Normal 2 3 9" xfId="354" xr:uid="{00000000-0005-0000-0000-0000595C0000}"/>
    <cellStyle name="Normal 2 3 9 2" xfId="1060" xr:uid="{00000000-0005-0000-0000-00005A5C0000}"/>
    <cellStyle name="Normal 2 3 9 2 2" xfId="2470" xr:uid="{00000000-0005-0000-0000-00005B5C0000}"/>
    <cellStyle name="Normal 2 3 9 2 2 2" xfId="4975" xr:uid="{00000000-0005-0000-0000-00005C5C0000}"/>
    <cellStyle name="Normal 2 3 9 2 2 2 2" xfId="13121" xr:uid="{00000000-0005-0000-0000-00005D5C0000}"/>
    <cellStyle name="Normal 2 3 9 2 2 2 2 2" xfId="29417" xr:uid="{00000000-0005-0000-0000-00005E5C0000}"/>
    <cellStyle name="Normal 2 3 9 2 2 2 3" xfId="21271" xr:uid="{00000000-0005-0000-0000-00005F5C0000}"/>
    <cellStyle name="Normal 2 3 9 2 2 3" xfId="7769" xr:uid="{00000000-0005-0000-0000-0000605C0000}"/>
    <cellStyle name="Normal 2 3 9 2 2 3 2" xfId="15915" xr:uid="{00000000-0005-0000-0000-0000615C0000}"/>
    <cellStyle name="Normal 2 3 9 2 2 3 2 2" xfId="32211" xr:uid="{00000000-0005-0000-0000-0000625C0000}"/>
    <cellStyle name="Normal 2 3 9 2 2 3 3" xfId="24065" xr:uid="{00000000-0005-0000-0000-0000635C0000}"/>
    <cellStyle name="Normal 2 3 9 2 2 4" xfId="10616" xr:uid="{00000000-0005-0000-0000-0000645C0000}"/>
    <cellStyle name="Normal 2 3 9 2 2 4 2" xfId="26912" xr:uid="{00000000-0005-0000-0000-0000655C0000}"/>
    <cellStyle name="Normal 2 3 9 2 2 5" xfId="18766" xr:uid="{00000000-0005-0000-0000-0000665C0000}"/>
    <cellStyle name="Normal 2 3 9 2 3" xfId="3757" xr:uid="{00000000-0005-0000-0000-0000675C0000}"/>
    <cellStyle name="Normal 2 3 9 2 3 2" xfId="11903" xr:uid="{00000000-0005-0000-0000-0000685C0000}"/>
    <cellStyle name="Normal 2 3 9 2 3 2 2" xfId="28199" xr:uid="{00000000-0005-0000-0000-0000695C0000}"/>
    <cellStyle name="Normal 2 3 9 2 3 3" xfId="20053" xr:uid="{00000000-0005-0000-0000-00006A5C0000}"/>
    <cellStyle name="Normal 2 3 9 2 4" xfId="6359" xr:uid="{00000000-0005-0000-0000-00006B5C0000}"/>
    <cellStyle name="Normal 2 3 9 2 4 2" xfId="14505" xr:uid="{00000000-0005-0000-0000-00006C5C0000}"/>
    <cellStyle name="Normal 2 3 9 2 4 2 2" xfId="30801" xr:uid="{00000000-0005-0000-0000-00006D5C0000}"/>
    <cellStyle name="Normal 2 3 9 2 4 3" xfId="22655" xr:uid="{00000000-0005-0000-0000-00006E5C0000}"/>
    <cellStyle name="Normal 2 3 9 2 5" xfId="9206" xr:uid="{00000000-0005-0000-0000-00006F5C0000}"/>
    <cellStyle name="Normal 2 3 9 2 5 2" xfId="25502" xr:uid="{00000000-0005-0000-0000-0000705C0000}"/>
    <cellStyle name="Normal 2 3 9 2 6" xfId="17356" xr:uid="{00000000-0005-0000-0000-0000715C0000}"/>
    <cellStyle name="Normal 2 3 9 3" xfId="1765" xr:uid="{00000000-0005-0000-0000-0000725C0000}"/>
    <cellStyle name="Normal 2 3 9 3 2" xfId="4366" xr:uid="{00000000-0005-0000-0000-0000735C0000}"/>
    <cellStyle name="Normal 2 3 9 3 2 2" xfId="12512" xr:uid="{00000000-0005-0000-0000-0000745C0000}"/>
    <cellStyle name="Normal 2 3 9 3 2 2 2" xfId="28808" xr:uid="{00000000-0005-0000-0000-0000755C0000}"/>
    <cellStyle name="Normal 2 3 9 3 2 3" xfId="20662" xr:uid="{00000000-0005-0000-0000-0000765C0000}"/>
    <cellStyle name="Normal 2 3 9 3 3" xfId="7064" xr:uid="{00000000-0005-0000-0000-0000775C0000}"/>
    <cellStyle name="Normal 2 3 9 3 3 2" xfId="15210" xr:uid="{00000000-0005-0000-0000-0000785C0000}"/>
    <cellStyle name="Normal 2 3 9 3 3 2 2" xfId="31506" xr:uid="{00000000-0005-0000-0000-0000795C0000}"/>
    <cellStyle name="Normal 2 3 9 3 3 3" xfId="23360" xr:uid="{00000000-0005-0000-0000-00007A5C0000}"/>
    <cellStyle name="Normal 2 3 9 3 4" xfId="9911" xr:uid="{00000000-0005-0000-0000-00007B5C0000}"/>
    <cellStyle name="Normal 2 3 9 3 4 2" xfId="26207" xr:uid="{00000000-0005-0000-0000-00007C5C0000}"/>
    <cellStyle name="Normal 2 3 9 3 5" xfId="18061" xr:uid="{00000000-0005-0000-0000-00007D5C0000}"/>
    <cellStyle name="Normal 2 3 9 4" xfId="3148" xr:uid="{00000000-0005-0000-0000-00007E5C0000}"/>
    <cellStyle name="Normal 2 3 9 4 2" xfId="11294" xr:uid="{00000000-0005-0000-0000-00007F5C0000}"/>
    <cellStyle name="Normal 2 3 9 4 2 2" xfId="27590" xr:uid="{00000000-0005-0000-0000-0000805C0000}"/>
    <cellStyle name="Normal 2 3 9 4 3" xfId="19444" xr:uid="{00000000-0005-0000-0000-0000815C0000}"/>
    <cellStyle name="Normal 2 3 9 5" xfId="5654" xr:uid="{00000000-0005-0000-0000-0000825C0000}"/>
    <cellStyle name="Normal 2 3 9 5 2" xfId="13800" xr:uid="{00000000-0005-0000-0000-0000835C0000}"/>
    <cellStyle name="Normal 2 3 9 5 2 2" xfId="30096" xr:uid="{00000000-0005-0000-0000-0000845C0000}"/>
    <cellStyle name="Normal 2 3 9 5 3" xfId="21950" xr:uid="{00000000-0005-0000-0000-0000855C0000}"/>
    <cellStyle name="Normal 2 3 9 6" xfId="8501" xr:uid="{00000000-0005-0000-0000-0000865C0000}"/>
    <cellStyle name="Normal 2 3 9 6 2" xfId="24797" xr:uid="{00000000-0005-0000-0000-0000875C0000}"/>
    <cellStyle name="Normal 2 3 9 7" xfId="16651" xr:uid="{00000000-0005-0000-0000-0000885C0000}"/>
    <cellStyle name="Normal 2 4" xfId="9" xr:uid="{00000000-0005-0000-0000-0000895C0000}"/>
    <cellStyle name="Normal 2 4 10" xfId="1422" xr:uid="{00000000-0005-0000-0000-00008A5C0000}"/>
    <cellStyle name="Normal 2 4 10 2" xfId="4071" xr:uid="{00000000-0005-0000-0000-00008B5C0000}"/>
    <cellStyle name="Normal 2 4 10 2 2" xfId="12217" xr:uid="{00000000-0005-0000-0000-00008C5C0000}"/>
    <cellStyle name="Normal 2 4 10 2 2 2" xfId="28513" xr:uid="{00000000-0005-0000-0000-00008D5C0000}"/>
    <cellStyle name="Normal 2 4 10 2 3" xfId="20367" xr:uid="{00000000-0005-0000-0000-00008E5C0000}"/>
    <cellStyle name="Normal 2 4 10 3" xfId="6721" xr:uid="{00000000-0005-0000-0000-00008F5C0000}"/>
    <cellStyle name="Normal 2 4 10 3 2" xfId="14867" xr:uid="{00000000-0005-0000-0000-0000905C0000}"/>
    <cellStyle name="Normal 2 4 10 3 2 2" xfId="31163" xr:uid="{00000000-0005-0000-0000-0000915C0000}"/>
    <cellStyle name="Normal 2 4 10 3 3" xfId="23017" xr:uid="{00000000-0005-0000-0000-0000925C0000}"/>
    <cellStyle name="Normal 2 4 10 4" xfId="9568" xr:uid="{00000000-0005-0000-0000-0000935C0000}"/>
    <cellStyle name="Normal 2 4 10 4 2" xfId="25864" xr:uid="{00000000-0005-0000-0000-0000945C0000}"/>
    <cellStyle name="Normal 2 4 10 5" xfId="17718" xr:uid="{00000000-0005-0000-0000-0000955C0000}"/>
    <cellStyle name="Normal 2 4 11" xfId="2853" xr:uid="{00000000-0005-0000-0000-0000965C0000}"/>
    <cellStyle name="Normal 2 4 11 2" xfId="10999" xr:uid="{00000000-0005-0000-0000-0000975C0000}"/>
    <cellStyle name="Normal 2 4 11 2 2" xfId="27295" xr:uid="{00000000-0005-0000-0000-0000985C0000}"/>
    <cellStyle name="Normal 2 4 11 3" xfId="19149" xr:uid="{00000000-0005-0000-0000-0000995C0000}"/>
    <cellStyle name="Normal 2 4 12" xfId="5311" xr:uid="{00000000-0005-0000-0000-00009A5C0000}"/>
    <cellStyle name="Normal 2 4 12 2" xfId="13457" xr:uid="{00000000-0005-0000-0000-00009B5C0000}"/>
    <cellStyle name="Normal 2 4 12 2 2" xfId="29753" xr:uid="{00000000-0005-0000-0000-00009C5C0000}"/>
    <cellStyle name="Normal 2 4 12 3" xfId="21607" xr:uid="{00000000-0005-0000-0000-00009D5C0000}"/>
    <cellStyle name="Normal 2 4 13" xfId="8158" xr:uid="{00000000-0005-0000-0000-00009E5C0000}"/>
    <cellStyle name="Normal 2 4 13 2" xfId="24454" xr:uid="{00000000-0005-0000-0000-00009F5C0000}"/>
    <cellStyle name="Normal 2 4 14" xfId="16308" xr:uid="{00000000-0005-0000-0000-0000A05C0000}"/>
    <cellStyle name="Normal 2 4 2" xfId="22" xr:uid="{00000000-0005-0000-0000-0000A15C0000}"/>
    <cellStyle name="Normal 2 4 2 10" xfId="2862" xr:uid="{00000000-0005-0000-0000-0000A25C0000}"/>
    <cellStyle name="Normal 2 4 2 10 2" xfId="11008" xr:uid="{00000000-0005-0000-0000-0000A35C0000}"/>
    <cellStyle name="Normal 2 4 2 10 2 2" xfId="27304" xr:uid="{00000000-0005-0000-0000-0000A45C0000}"/>
    <cellStyle name="Normal 2 4 2 10 3" xfId="19158" xr:uid="{00000000-0005-0000-0000-0000A55C0000}"/>
    <cellStyle name="Normal 2 4 2 11" xfId="5322" xr:uid="{00000000-0005-0000-0000-0000A65C0000}"/>
    <cellStyle name="Normal 2 4 2 11 2" xfId="13468" xr:uid="{00000000-0005-0000-0000-0000A75C0000}"/>
    <cellStyle name="Normal 2 4 2 11 2 2" xfId="29764" xr:uid="{00000000-0005-0000-0000-0000A85C0000}"/>
    <cellStyle name="Normal 2 4 2 11 3" xfId="21618" xr:uid="{00000000-0005-0000-0000-0000A95C0000}"/>
    <cellStyle name="Normal 2 4 2 12" xfId="8169" xr:uid="{00000000-0005-0000-0000-0000AA5C0000}"/>
    <cellStyle name="Normal 2 4 2 12 2" xfId="24465" xr:uid="{00000000-0005-0000-0000-0000AB5C0000}"/>
    <cellStyle name="Normal 2 4 2 13" xfId="16319" xr:uid="{00000000-0005-0000-0000-0000AC5C0000}"/>
    <cellStyle name="Normal 2 4 2 2" xfId="44" xr:uid="{00000000-0005-0000-0000-0000AD5C0000}"/>
    <cellStyle name="Normal 2 4 2 2 10" xfId="5344" xr:uid="{00000000-0005-0000-0000-0000AE5C0000}"/>
    <cellStyle name="Normal 2 4 2 2 10 2" xfId="13490" xr:uid="{00000000-0005-0000-0000-0000AF5C0000}"/>
    <cellStyle name="Normal 2 4 2 2 10 2 2" xfId="29786" xr:uid="{00000000-0005-0000-0000-0000B05C0000}"/>
    <cellStyle name="Normal 2 4 2 2 10 3" xfId="21640" xr:uid="{00000000-0005-0000-0000-0000B15C0000}"/>
    <cellStyle name="Normal 2 4 2 2 11" xfId="8191" xr:uid="{00000000-0005-0000-0000-0000B25C0000}"/>
    <cellStyle name="Normal 2 4 2 2 11 2" xfId="24487" xr:uid="{00000000-0005-0000-0000-0000B35C0000}"/>
    <cellStyle name="Normal 2 4 2 2 12" xfId="16341" xr:uid="{00000000-0005-0000-0000-0000B45C0000}"/>
    <cellStyle name="Normal 2 4 2 2 2" xfId="88" xr:uid="{00000000-0005-0000-0000-0000B55C0000}"/>
    <cellStyle name="Normal 2 4 2 2 2 10" xfId="8235" xr:uid="{00000000-0005-0000-0000-0000B65C0000}"/>
    <cellStyle name="Normal 2 4 2 2 2 10 2" xfId="24531" xr:uid="{00000000-0005-0000-0000-0000B75C0000}"/>
    <cellStyle name="Normal 2 4 2 2 2 11" xfId="16385" xr:uid="{00000000-0005-0000-0000-0000B85C0000}"/>
    <cellStyle name="Normal 2 4 2 2 2 2" xfId="178" xr:uid="{00000000-0005-0000-0000-0000B95C0000}"/>
    <cellStyle name="Normal 2 4 2 2 2 2 2" xfId="522" xr:uid="{00000000-0005-0000-0000-0000BA5C0000}"/>
    <cellStyle name="Normal 2 4 2 2 2 2 2 2" xfId="1228" xr:uid="{00000000-0005-0000-0000-0000BB5C0000}"/>
    <cellStyle name="Normal 2 4 2 2 2 2 2 2 2" xfId="2638" xr:uid="{00000000-0005-0000-0000-0000BC5C0000}"/>
    <cellStyle name="Normal 2 4 2 2 2 2 2 2 2 2" xfId="5113" xr:uid="{00000000-0005-0000-0000-0000BD5C0000}"/>
    <cellStyle name="Normal 2 4 2 2 2 2 2 2 2 2 2" xfId="13259" xr:uid="{00000000-0005-0000-0000-0000BE5C0000}"/>
    <cellStyle name="Normal 2 4 2 2 2 2 2 2 2 2 2 2" xfId="29555" xr:uid="{00000000-0005-0000-0000-0000BF5C0000}"/>
    <cellStyle name="Normal 2 4 2 2 2 2 2 2 2 2 3" xfId="21409" xr:uid="{00000000-0005-0000-0000-0000C05C0000}"/>
    <cellStyle name="Normal 2 4 2 2 2 2 2 2 2 3" xfId="7937" xr:uid="{00000000-0005-0000-0000-0000C15C0000}"/>
    <cellStyle name="Normal 2 4 2 2 2 2 2 2 2 3 2" xfId="16083" xr:uid="{00000000-0005-0000-0000-0000C25C0000}"/>
    <cellStyle name="Normal 2 4 2 2 2 2 2 2 2 3 2 2" xfId="32379" xr:uid="{00000000-0005-0000-0000-0000C35C0000}"/>
    <cellStyle name="Normal 2 4 2 2 2 2 2 2 2 3 3" xfId="24233" xr:uid="{00000000-0005-0000-0000-0000C45C0000}"/>
    <cellStyle name="Normal 2 4 2 2 2 2 2 2 2 4" xfId="10784" xr:uid="{00000000-0005-0000-0000-0000C55C0000}"/>
    <cellStyle name="Normal 2 4 2 2 2 2 2 2 2 4 2" xfId="27080" xr:uid="{00000000-0005-0000-0000-0000C65C0000}"/>
    <cellStyle name="Normal 2 4 2 2 2 2 2 2 2 5" xfId="18934" xr:uid="{00000000-0005-0000-0000-0000C75C0000}"/>
    <cellStyle name="Normal 2 4 2 2 2 2 2 2 3" xfId="3895" xr:uid="{00000000-0005-0000-0000-0000C85C0000}"/>
    <cellStyle name="Normal 2 4 2 2 2 2 2 2 3 2" xfId="12041" xr:uid="{00000000-0005-0000-0000-0000C95C0000}"/>
    <cellStyle name="Normal 2 4 2 2 2 2 2 2 3 2 2" xfId="28337" xr:uid="{00000000-0005-0000-0000-0000CA5C0000}"/>
    <cellStyle name="Normal 2 4 2 2 2 2 2 2 3 3" xfId="20191" xr:uid="{00000000-0005-0000-0000-0000CB5C0000}"/>
    <cellStyle name="Normal 2 4 2 2 2 2 2 2 4" xfId="6527" xr:uid="{00000000-0005-0000-0000-0000CC5C0000}"/>
    <cellStyle name="Normal 2 4 2 2 2 2 2 2 4 2" xfId="14673" xr:uid="{00000000-0005-0000-0000-0000CD5C0000}"/>
    <cellStyle name="Normal 2 4 2 2 2 2 2 2 4 2 2" xfId="30969" xr:uid="{00000000-0005-0000-0000-0000CE5C0000}"/>
    <cellStyle name="Normal 2 4 2 2 2 2 2 2 4 3" xfId="22823" xr:uid="{00000000-0005-0000-0000-0000CF5C0000}"/>
    <cellStyle name="Normal 2 4 2 2 2 2 2 2 5" xfId="9374" xr:uid="{00000000-0005-0000-0000-0000D05C0000}"/>
    <cellStyle name="Normal 2 4 2 2 2 2 2 2 5 2" xfId="25670" xr:uid="{00000000-0005-0000-0000-0000D15C0000}"/>
    <cellStyle name="Normal 2 4 2 2 2 2 2 2 6" xfId="17524" xr:uid="{00000000-0005-0000-0000-0000D25C0000}"/>
    <cellStyle name="Normal 2 4 2 2 2 2 2 3" xfId="1933" xr:uid="{00000000-0005-0000-0000-0000D35C0000}"/>
    <cellStyle name="Normal 2 4 2 2 2 2 2 3 2" xfId="4504" xr:uid="{00000000-0005-0000-0000-0000D45C0000}"/>
    <cellStyle name="Normal 2 4 2 2 2 2 2 3 2 2" xfId="12650" xr:uid="{00000000-0005-0000-0000-0000D55C0000}"/>
    <cellStyle name="Normal 2 4 2 2 2 2 2 3 2 2 2" xfId="28946" xr:uid="{00000000-0005-0000-0000-0000D65C0000}"/>
    <cellStyle name="Normal 2 4 2 2 2 2 2 3 2 3" xfId="20800" xr:uid="{00000000-0005-0000-0000-0000D75C0000}"/>
    <cellStyle name="Normal 2 4 2 2 2 2 2 3 3" xfId="7232" xr:uid="{00000000-0005-0000-0000-0000D85C0000}"/>
    <cellStyle name="Normal 2 4 2 2 2 2 2 3 3 2" xfId="15378" xr:uid="{00000000-0005-0000-0000-0000D95C0000}"/>
    <cellStyle name="Normal 2 4 2 2 2 2 2 3 3 2 2" xfId="31674" xr:uid="{00000000-0005-0000-0000-0000DA5C0000}"/>
    <cellStyle name="Normal 2 4 2 2 2 2 2 3 3 3" xfId="23528" xr:uid="{00000000-0005-0000-0000-0000DB5C0000}"/>
    <cellStyle name="Normal 2 4 2 2 2 2 2 3 4" xfId="10079" xr:uid="{00000000-0005-0000-0000-0000DC5C0000}"/>
    <cellStyle name="Normal 2 4 2 2 2 2 2 3 4 2" xfId="26375" xr:uid="{00000000-0005-0000-0000-0000DD5C0000}"/>
    <cellStyle name="Normal 2 4 2 2 2 2 2 3 5" xfId="18229" xr:uid="{00000000-0005-0000-0000-0000DE5C0000}"/>
    <cellStyle name="Normal 2 4 2 2 2 2 2 4" xfId="3286" xr:uid="{00000000-0005-0000-0000-0000DF5C0000}"/>
    <cellStyle name="Normal 2 4 2 2 2 2 2 4 2" xfId="11432" xr:uid="{00000000-0005-0000-0000-0000E05C0000}"/>
    <cellStyle name="Normal 2 4 2 2 2 2 2 4 2 2" xfId="27728" xr:uid="{00000000-0005-0000-0000-0000E15C0000}"/>
    <cellStyle name="Normal 2 4 2 2 2 2 2 4 3" xfId="19582" xr:uid="{00000000-0005-0000-0000-0000E25C0000}"/>
    <cellStyle name="Normal 2 4 2 2 2 2 2 5" xfId="5822" xr:uid="{00000000-0005-0000-0000-0000E35C0000}"/>
    <cellStyle name="Normal 2 4 2 2 2 2 2 5 2" xfId="13968" xr:uid="{00000000-0005-0000-0000-0000E45C0000}"/>
    <cellStyle name="Normal 2 4 2 2 2 2 2 5 2 2" xfId="30264" xr:uid="{00000000-0005-0000-0000-0000E55C0000}"/>
    <cellStyle name="Normal 2 4 2 2 2 2 2 5 3" xfId="22118" xr:uid="{00000000-0005-0000-0000-0000E65C0000}"/>
    <cellStyle name="Normal 2 4 2 2 2 2 2 6" xfId="8669" xr:uid="{00000000-0005-0000-0000-0000E75C0000}"/>
    <cellStyle name="Normal 2 4 2 2 2 2 2 6 2" xfId="24965" xr:uid="{00000000-0005-0000-0000-0000E85C0000}"/>
    <cellStyle name="Normal 2 4 2 2 2 2 2 7" xfId="16819" xr:uid="{00000000-0005-0000-0000-0000E95C0000}"/>
    <cellStyle name="Normal 2 4 2 2 2 2 3" xfId="884" xr:uid="{00000000-0005-0000-0000-0000EA5C0000}"/>
    <cellStyle name="Normal 2 4 2 2 2 2 3 2" xfId="2294" xr:uid="{00000000-0005-0000-0000-0000EB5C0000}"/>
    <cellStyle name="Normal 2 4 2 2 2 2 3 2 2" xfId="4817" xr:uid="{00000000-0005-0000-0000-0000EC5C0000}"/>
    <cellStyle name="Normal 2 4 2 2 2 2 3 2 2 2" xfId="12963" xr:uid="{00000000-0005-0000-0000-0000ED5C0000}"/>
    <cellStyle name="Normal 2 4 2 2 2 2 3 2 2 2 2" xfId="29259" xr:uid="{00000000-0005-0000-0000-0000EE5C0000}"/>
    <cellStyle name="Normal 2 4 2 2 2 2 3 2 2 3" xfId="21113" xr:uid="{00000000-0005-0000-0000-0000EF5C0000}"/>
    <cellStyle name="Normal 2 4 2 2 2 2 3 2 3" xfId="7593" xr:uid="{00000000-0005-0000-0000-0000F05C0000}"/>
    <cellStyle name="Normal 2 4 2 2 2 2 3 2 3 2" xfId="15739" xr:uid="{00000000-0005-0000-0000-0000F15C0000}"/>
    <cellStyle name="Normal 2 4 2 2 2 2 3 2 3 2 2" xfId="32035" xr:uid="{00000000-0005-0000-0000-0000F25C0000}"/>
    <cellStyle name="Normal 2 4 2 2 2 2 3 2 3 3" xfId="23889" xr:uid="{00000000-0005-0000-0000-0000F35C0000}"/>
    <cellStyle name="Normal 2 4 2 2 2 2 3 2 4" xfId="10440" xr:uid="{00000000-0005-0000-0000-0000F45C0000}"/>
    <cellStyle name="Normal 2 4 2 2 2 2 3 2 4 2" xfId="26736" xr:uid="{00000000-0005-0000-0000-0000F55C0000}"/>
    <cellStyle name="Normal 2 4 2 2 2 2 3 2 5" xfId="18590" xr:uid="{00000000-0005-0000-0000-0000F65C0000}"/>
    <cellStyle name="Normal 2 4 2 2 2 2 3 3" xfId="3599" xr:uid="{00000000-0005-0000-0000-0000F75C0000}"/>
    <cellStyle name="Normal 2 4 2 2 2 2 3 3 2" xfId="11745" xr:uid="{00000000-0005-0000-0000-0000F85C0000}"/>
    <cellStyle name="Normal 2 4 2 2 2 2 3 3 2 2" xfId="28041" xr:uid="{00000000-0005-0000-0000-0000F95C0000}"/>
    <cellStyle name="Normal 2 4 2 2 2 2 3 3 3" xfId="19895" xr:uid="{00000000-0005-0000-0000-0000FA5C0000}"/>
    <cellStyle name="Normal 2 4 2 2 2 2 3 4" xfId="6183" xr:uid="{00000000-0005-0000-0000-0000FB5C0000}"/>
    <cellStyle name="Normal 2 4 2 2 2 2 3 4 2" xfId="14329" xr:uid="{00000000-0005-0000-0000-0000FC5C0000}"/>
    <cellStyle name="Normal 2 4 2 2 2 2 3 4 2 2" xfId="30625" xr:uid="{00000000-0005-0000-0000-0000FD5C0000}"/>
    <cellStyle name="Normal 2 4 2 2 2 2 3 4 3" xfId="22479" xr:uid="{00000000-0005-0000-0000-0000FE5C0000}"/>
    <cellStyle name="Normal 2 4 2 2 2 2 3 5" xfId="9030" xr:uid="{00000000-0005-0000-0000-0000FF5C0000}"/>
    <cellStyle name="Normal 2 4 2 2 2 2 3 5 2" xfId="25326" xr:uid="{00000000-0005-0000-0000-0000005D0000}"/>
    <cellStyle name="Normal 2 4 2 2 2 2 3 6" xfId="17180" xr:uid="{00000000-0005-0000-0000-0000015D0000}"/>
    <cellStyle name="Normal 2 4 2 2 2 2 4" xfId="1589" xr:uid="{00000000-0005-0000-0000-0000025D0000}"/>
    <cellStyle name="Normal 2 4 2 2 2 2 4 2" xfId="4208" xr:uid="{00000000-0005-0000-0000-0000035D0000}"/>
    <cellStyle name="Normal 2 4 2 2 2 2 4 2 2" xfId="12354" xr:uid="{00000000-0005-0000-0000-0000045D0000}"/>
    <cellStyle name="Normal 2 4 2 2 2 2 4 2 2 2" xfId="28650" xr:uid="{00000000-0005-0000-0000-0000055D0000}"/>
    <cellStyle name="Normal 2 4 2 2 2 2 4 2 3" xfId="20504" xr:uid="{00000000-0005-0000-0000-0000065D0000}"/>
    <cellStyle name="Normal 2 4 2 2 2 2 4 3" xfId="6888" xr:uid="{00000000-0005-0000-0000-0000075D0000}"/>
    <cellStyle name="Normal 2 4 2 2 2 2 4 3 2" xfId="15034" xr:uid="{00000000-0005-0000-0000-0000085D0000}"/>
    <cellStyle name="Normal 2 4 2 2 2 2 4 3 2 2" xfId="31330" xr:uid="{00000000-0005-0000-0000-0000095D0000}"/>
    <cellStyle name="Normal 2 4 2 2 2 2 4 3 3" xfId="23184" xr:uid="{00000000-0005-0000-0000-00000A5D0000}"/>
    <cellStyle name="Normal 2 4 2 2 2 2 4 4" xfId="9735" xr:uid="{00000000-0005-0000-0000-00000B5D0000}"/>
    <cellStyle name="Normal 2 4 2 2 2 2 4 4 2" xfId="26031" xr:uid="{00000000-0005-0000-0000-00000C5D0000}"/>
    <cellStyle name="Normal 2 4 2 2 2 2 4 5" xfId="17885" xr:uid="{00000000-0005-0000-0000-00000D5D0000}"/>
    <cellStyle name="Normal 2 4 2 2 2 2 5" xfId="2990" xr:uid="{00000000-0005-0000-0000-00000E5D0000}"/>
    <cellStyle name="Normal 2 4 2 2 2 2 5 2" xfId="11136" xr:uid="{00000000-0005-0000-0000-00000F5D0000}"/>
    <cellStyle name="Normal 2 4 2 2 2 2 5 2 2" xfId="27432" xr:uid="{00000000-0005-0000-0000-0000105D0000}"/>
    <cellStyle name="Normal 2 4 2 2 2 2 5 3" xfId="19286" xr:uid="{00000000-0005-0000-0000-0000115D0000}"/>
    <cellStyle name="Normal 2 4 2 2 2 2 6" xfId="5478" xr:uid="{00000000-0005-0000-0000-0000125D0000}"/>
    <cellStyle name="Normal 2 4 2 2 2 2 6 2" xfId="13624" xr:uid="{00000000-0005-0000-0000-0000135D0000}"/>
    <cellStyle name="Normal 2 4 2 2 2 2 6 2 2" xfId="29920" xr:uid="{00000000-0005-0000-0000-0000145D0000}"/>
    <cellStyle name="Normal 2 4 2 2 2 2 6 3" xfId="21774" xr:uid="{00000000-0005-0000-0000-0000155D0000}"/>
    <cellStyle name="Normal 2 4 2 2 2 2 7" xfId="8325" xr:uid="{00000000-0005-0000-0000-0000165D0000}"/>
    <cellStyle name="Normal 2 4 2 2 2 2 7 2" xfId="24621" xr:uid="{00000000-0005-0000-0000-0000175D0000}"/>
    <cellStyle name="Normal 2 4 2 2 2 2 8" xfId="16475" xr:uid="{00000000-0005-0000-0000-0000185D0000}"/>
    <cellStyle name="Normal 2 4 2 2 2 3" xfId="253" xr:uid="{00000000-0005-0000-0000-0000195D0000}"/>
    <cellStyle name="Normal 2 4 2 2 2 3 2" xfId="597" xr:uid="{00000000-0005-0000-0000-00001A5D0000}"/>
    <cellStyle name="Normal 2 4 2 2 2 3 2 2" xfId="1303" xr:uid="{00000000-0005-0000-0000-00001B5D0000}"/>
    <cellStyle name="Normal 2 4 2 2 2 3 2 2 2" xfId="2713" xr:uid="{00000000-0005-0000-0000-00001C5D0000}"/>
    <cellStyle name="Normal 2 4 2 2 2 3 2 2 2 2" xfId="5187" xr:uid="{00000000-0005-0000-0000-00001D5D0000}"/>
    <cellStyle name="Normal 2 4 2 2 2 3 2 2 2 2 2" xfId="13333" xr:uid="{00000000-0005-0000-0000-00001E5D0000}"/>
    <cellStyle name="Normal 2 4 2 2 2 3 2 2 2 2 2 2" xfId="29629" xr:uid="{00000000-0005-0000-0000-00001F5D0000}"/>
    <cellStyle name="Normal 2 4 2 2 2 3 2 2 2 2 3" xfId="21483" xr:uid="{00000000-0005-0000-0000-0000205D0000}"/>
    <cellStyle name="Normal 2 4 2 2 2 3 2 2 2 3" xfId="8012" xr:uid="{00000000-0005-0000-0000-0000215D0000}"/>
    <cellStyle name="Normal 2 4 2 2 2 3 2 2 2 3 2" xfId="16158" xr:uid="{00000000-0005-0000-0000-0000225D0000}"/>
    <cellStyle name="Normal 2 4 2 2 2 3 2 2 2 3 2 2" xfId="32454" xr:uid="{00000000-0005-0000-0000-0000235D0000}"/>
    <cellStyle name="Normal 2 4 2 2 2 3 2 2 2 3 3" xfId="24308" xr:uid="{00000000-0005-0000-0000-0000245D0000}"/>
    <cellStyle name="Normal 2 4 2 2 2 3 2 2 2 4" xfId="10859" xr:uid="{00000000-0005-0000-0000-0000255D0000}"/>
    <cellStyle name="Normal 2 4 2 2 2 3 2 2 2 4 2" xfId="27155" xr:uid="{00000000-0005-0000-0000-0000265D0000}"/>
    <cellStyle name="Normal 2 4 2 2 2 3 2 2 2 5" xfId="19009" xr:uid="{00000000-0005-0000-0000-0000275D0000}"/>
    <cellStyle name="Normal 2 4 2 2 2 3 2 2 3" xfId="3969" xr:uid="{00000000-0005-0000-0000-0000285D0000}"/>
    <cellStyle name="Normal 2 4 2 2 2 3 2 2 3 2" xfId="12115" xr:uid="{00000000-0005-0000-0000-0000295D0000}"/>
    <cellStyle name="Normal 2 4 2 2 2 3 2 2 3 2 2" xfId="28411" xr:uid="{00000000-0005-0000-0000-00002A5D0000}"/>
    <cellStyle name="Normal 2 4 2 2 2 3 2 2 3 3" xfId="20265" xr:uid="{00000000-0005-0000-0000-00002B5D0000}"/>
    <cellStyle name="Normal 2 4 2 2 2 3 2 2 4" xfId="6602" xr:uid="{00000000-0005-0000-0000-00002C5D0000}"/>
    <cellStyle name="Normal 2 4 2 2 2 3 2 2 4 2" xfId="14748" xr:uid="{00000000-0005-0000-0000-00002D5D0000}"/>
    <cellStyle name="Normal 2 4 2 2 2 3 2 2 4 2 2" xfId="31044" xr:uid="{00000000-0005-0000-0000-00002E5D0000}"/>
    <cellStyle name="Normal 2 4 2 2 2 3 2 2 4 3" xfId="22898" xr:uid="{00000000-0005-0000-0000-00002F5D0000}"/>
    <cellStyle name="Normal 2 4 2 2 2 3 2 2 5" xfId="9449" xr:uid="{00000000-0005-0000-0000-0000305D0000}"/>
    <cellStyle name="Normal 2 4 2 2 2 3 2 2 5 2" xfId="25745" xr:uid="{00000000-0005-0000-0000-0000315D0000}"/>
    <cellStyle name="Normal 2 4 2 2 2 3 2 2 6" xfId="17599" xr:uid="{00000000-0005-0000-0000-0000325D0000}"/>
    <cellStyle name="Normal 2 4 2 2 2 3 2 3" xfId="2008" xr:uid="{00000000-0005-0000-0000-0000335D0000}"/>
    <cellStyle name="Normal 2 4 2 2 2 3 2 3 2" xfId="4578" xr:uid="{00000000-0005-0000-0000-0000345D0000}"/>
    <cellStyle name="Normal 2 4 2 2 2 3 2 3 2 2" xfId="12724" xr:uid="{00000000-0005-0000-0000-0000355D0000}"/>
    <cellStyle name="Normal 2 4 2 2 2 3 2 3 2 2 2" xfId="29020" xr:uid="{00000000-0005-0000-0000-0000365D0000}"/>
    <cellStyle name="Normal 2 4 2 2 2 3 2 3 2 3" xfId="20874" xr:uid="{00000000-0005-0000-0000-0000375D0000}"/>
    <cellStyle name="Normal 2 4 2 2 2 3 2 3 3" xfId="7307" xr:uid="{00000000-0005-0000-0000-0000385D0000}"/>
    <cellStyle name="Normal 2 4 2 2 2 3 2 3 3 2" xfId="15453" xr:uid="{00000000-0005-0000-0000-0000395D0000}"/>
    <cellStyle name="Normal 2 4 2 2 2 3 2 3 3 2 2" xfId="31749" xr:uid="{00000000-0005-0000-0000-00003A5D0000}"/>
    <cellStyle name="Normal 2 4 2 2 2 3 2 3 3 3" xfId="23603" xr:uid="{00000000-0005-0000-0000-00003B5D0000}"/>
    <cellStyle name="Normal 2 4 2 2 2 3 2 3 4" xfId="10154" xr:uid="{00000000-0005-0000-0000-00003C5D0000}"/>
    <cellStyle name="Normal 2 4 2 2 2 3 2 3 4 2" xfId="26450" xr:uid="{00000000-0005-0000-0000-00003D5D0000}"/>
    <cellStyle name="Normal 2 4 2 2 2 3 2 3 5" xfId="18304" xr:uid="{00000000-0005-0000-0000-00003E5D0000}"/>
    <cellStyle name="Normal 2 4 2 2 2 3 2 4" xfId="3360" xr:uid="{00000000-0005-0000-0000-00003F5D0000}"/>
    <cellStyle name="Normal 2 4 2 2 2 3 2 4 2" xfId="11506" xr:uid="{00000000-0005-0000-0000-0000405D0000}"/>
    <cellStyle name="Normal 2 4 2 2 2 3 2 4 2 2" xfId="27802" xr:uid="{00000000-0005-0000-0000-0000415D0000}"/>
    <cellStyle name="Normal 2 4 2 2 2 3 2 4 3" xfId="19656" xr:uid="{00000000-0005-0000-0000-0000425D0000}"/>
    <cellStyle name="Normal 2 4 2 2 2 3 2 5" xfId="5897" xr:uid="{00000000-0005-0000-0000-0000435D0000}"/>
    <cellStyle name="Normal 2 4 2 2 2 3 2 5 2" xfId="14043" xr:uid="{00000000-0005-0000-0000-0000445D0000}"/>
    <cellStyle name="Normal 2 4 2 2 2 3 2 5 2 2" xfId="30339" xr:uid="{00000000-0005-0000-0000-0000455D0000}"/>
    <cellStyle name="Normal 2 4 2 2 2 3 2 5 3" xfId="22193" xr:uid="{00000000-0005-0000-0000-0000465D0000}"/>
    <cellStyle name="Normal 2 4 2 2 2 3 2 6" xfId="8744" xr:uid="{00000000-0005-0000-0000-0000475D0000}"/>
    <cellStyle name="Normal 2 4 2 2 2 3 2 6 2" xfId="25040" xr:uid="{00000000-0005-0000-0000-0000485D0000}"/>
    <cellStyle name="Normal 2 4 2 2 2 3 2 7" xfId="16894" xr:uid="{00000000-0005-0000-0000-0000495D0000}"/>
    <cellStyle name="Normal 2 4 2 2 2 3 3" xfId="959" xr:uid="{00000000-0005-0000-0000-00004A5D0000}"/>
    <cellStyle name="Normal 2 4 2 2 2 3 3 2" xfId="2369" xr:uid="{00000000-0005-0000-0000-00004B5D0000}"/>
    <cellStyle name="Normal 2 4 2 2 2 3 3 2 2" xfId="4891" xr:uid="{00000000-0005-0000-0000-00004C5D0000}"/>
    <cellStyle name="Normal 2 4 2 2 2 3 3 2 2 2" xfId="13037" xr:uid="{00000000-0005-0000-0000-00004D5D0000}"/>
    <cellStyle name="Normal 2 4 2 2 2 3 3 2 2 2 2" xfId="29333" xr:uid="{00000000-0005-0000-0000-00004E5D0000}"/>
    <cellStyle name="Normal 2 4 2 2 2 3 3 2 2 3" xfId="21187" xr:uid="{00000000-0005-0000-0000-00004F5D0000}"/>
    <cellStyle name="Normal 2 4 2 2 2 3 3 2 3" xfId="7668" xr:uid="{00000000-0005-0000-0000-0000505D0000}"/>
    <cellStyle name="Normal 2 4 2 2 2 3 3 2 3 2" xfId="15814" xr:uid="{00000000-0005-0000-0000-0000515D0000}"/>
    <cellStyle name="Normal 2 4 2 2 2 3 3 2 3 2 2" xfId="32110" xr:uid="{00000000-0005-0000-0000-0000525D0000}"/>
    <cellStyle name="Normal 2 4 2 2 2 3 3 2 3 3" xfId="23964" xr:uid="{00000000-0005-0000-0000-0000535D0000}"/>
    <cellStyle name="Normal 2 4 2 2 2 3 3 2 4" xfId="10515" xr:uid="{00000000-0005-0000-0000-0000545D0000}"/>
    <cellStyle name="Normal 2 4 2 2 2 3 3 2 4 2" xfId="26811" xr:uid="{00000000-0005-0000-0000-0000555D0000}"/>
    <cellStyle name="Normal 2 4 2 2 2 3 3 2 5" xfId="18665" xr:uid="{00000000-0005-0000-0000-0000565D0000}"/>
    <cellStyle name="Normal 2 4 2 2 2 3 3 3" xfId="3673" xr:uid="{00000000-0005-0000-0000-0000575D0000}"/>
    <cellStyle name="Normal 2 4 2 2 2 3 3 3 2" xfId="11819" xr:uid="{00000000-0005-0000-0000-0000585D0000}"/>
    <cellStyle name="Normal 2 4 2 2 2 3 3 3 2 2" xfId="28115" xr:uid="{00000000-0005-0000-0000-0000595D0000}"/>
    <cellStyle name="Normal 2 4 2 2 2 3 3 3 3" xfId="19969" xr:uid="{00000000-0005-0000-0000-00005A5D0000}"/>
    <cellStyle name="Normal 2 4 2 2 2 3 3 4" xfId="6258" xr:uid="{00000000-0005-0000-0000-00005B5D0000}"/>
    <cellStyle name="Normal 2 4 2 2 2 3 3 4 2" xfId="14404" xr:uid="{00000000-0005-0000-0000-00005C5D0000}"/>
    <cellStyle name="Normal 2 4 2 2 2 3 3 4 2 2" xfId="30700" xr:uid="{00000000-0005-0000-0000-00005D5D0000}"/>
    <cellStyle name="Normal 2 4 2 2 2 3 3 4 3" xfId="22554" xr:uid="{00000000-0005-0000-0000-00005E5D0000}"/>
    <cellStyle name="Normal 2 4 2 2 2 3 3 5" xfId="9105" xr:uid="{00000000-0005-0000-0000-00005F5D0000}"/>
    <cellStyle name="Normal 2 4 2 2 2 3 3 5 2" xfId="25401" xr:uid="{00000000-0005-0000-0000-0000605D0000}"/>
    <cellStyle name="Normal 2 4 2 2 2 3 3 6" xfId="17255" xr:uid="{00000000-0005-0000-0000-0000615D0000}"/>
    <cellStyle name="Normal 2 4 2 2 2 3 4" xfId="1664" xr:uid="{00000000-0005-0000-0000-0000625D0000}"/>
    <cellStyle name="Normal 2 4 2 2 2 3 4 2" xfId="4282" xr:uid="{00000000-0005-0000-0000-0000635D0000}"/>
    <cellStyle name="Normal 2 4 2 2 2 3 4 2 2" xfId="12428" xr:uid="{00000000-0005-0000-0000-0000645D0000}"/>
    <cellStyle name="Normal 2 4 2 2 2 3 4 2 2 2" xfId="28724" xr:uid="{00000000-0005-0000-0000-0000655D0000}"/>
    <cellStyle name="Normal 2 4 2 2 2 3 4 2 3" xfId="20578" xr:uid="{00000000-0005-0000-0000-0000665D0000}"/>
    <cellStyle name="Normal 2 4 2 2 2 3 4 3" xfId="6963" xr:uid="{00000000-0005-0000-0000-0000675D0000}"/>
    <cellStyle name="Normal 2 4 2 2 2 3 4 3 2" xfId="15109" xr:uid="{00000000-0005-0000-0000-0000685D0000}"/>
    <cellStyle name="Normal 2 4 2 2 2 3 4 3 2 2" xfId="31405" xr:uid="{00000000-0005-0000-0000-0000695D0000}"/>
    <cellStyle name="Normal 2 4 2 2 2 3 4 3 3" xfId="23259" xr:uid="{00000000-0005-0000-0000-00006A5D0000}"/>
    <cellStyle name="Normal 2 4 2 2 2 3 4 4" xfId="9810" xr:uid="{00000000-0005-0000-0000-00006B5D0000}"/>
    <cellStyle name="Normal 2 4 2 2 2 3 4 4 2" xfId="26106" xr:uid="{00000000-0005-0000-0000-00006C5D0000}"/>
    <cellStyle name="Normal 2 4 2 2 2 3 4 5" xfId="17960" xr:uid="{00000000-0005-0000-0000-00006D5D0000}"/>
    <cellStyle name="Normal 2 4 2 2 2 3 5" xfId="3064" xr:uid="{00000000-0005-0000-0000-00006E5D0000}"/>
    <cellStyle name="Normal 2 4 2 2 2 3 5 2" xfId="11210" xr:uid="{00000000-0005-0000-0000-00006F5D0000}"/>
    <cellStyle name="Normal 2 4 2 2 2 3 5 2 2" xfId="27506" xr:uid="{00000000-0005-0000-0000-0000705D0000}"/>
    <cellStyle name="Normal 2 4 2 2 2 3 5 3" xfId="19360" xr:uid="{00000000-0005-0000-0000-0000715D0000}"/>
    <cellStyle name="Normal 2 4 2 2 2 3 6" xfId="5553" xr:uid="{00000000-0005-0000-0000-0000725D0000}"/>
    <cellStyle name="Normal 2 4 2 2 2 3 6 2" xfId="13699" xr:uid="{00000000-0005-0000-0000-0000735D0000}"/>
    <cellStyle name="Normal 2 4 2 2 2 3 6 2 2" xfId="29995" xr:uid="{00000000-0005-0000-0000-0000745D0000}"/>
    <cellStyle name="Normal 2 4 2 2 2 3 6 3" xfId="21849" xr:uid="{00000000-0005-0000-0000-0000755D0000}"/>
    <cellStyle name="Normal 2 4 2 2 2 3 7" xfId="8400" xr:uid="{00000000-0005-0000-0000-0000765D0000}"/>
    <cellStyle name="Normal 2 4 2 2 2 3 7 2" xfId="24696" xr:uid="{00000000-0005-0000-0000-0000775D0000}"/>
    <cellStyle name="Normal 2 4 2 2 2 3 8" xfId="16550" xr:uid="{00000000-0005-0000-0000-0000785D0000}"/>
    <cellStyle name="Normal 2 4 2 2 2 4" xfId="342" xr:uid="{00000000-0005-0000-0000-0000795D0000}"/>
    <cellStyle name="Normal 2 4 2 2 2 4 2" xfId="686" xr:uid="{00000000-0005-0000-0000-00007A5D0000}"/>
    <cellStyle name="Normal 2 4 2 2 2 4 2 2" xfId="1392" xr:uid="{00000000-0005-0000-0000-00007B5D0000}"/>
    <cellStyle name="Normal 2 4 2 2 2 4 2 2 2" xfId="2802" xr:uid="{00000000-0005-0000-0000-00007C5D0000}"/>
    <cellStyle name="Normal 2 4 2 2 2 4 2 2 2 2" xfId="5261" xr:uid="{00000000-0005-0000-0000-00007D5D0000}"/>
    <cellStyle name="Normal 2 4 2 2 2 4 2 2 2 2 2" xfId="13407" xr:uid="{00000000-0005-0000-0000-00007E5D0000}"/>
    <cellStyle name="Normal 2 4 2 2 2 4 2 2 2 2 2 2" xfId="29703" xr:uid="{00000000-0005-0000-0000-00007F5D0000}"/>
    <cellStyle name="Normal 2 4 2 2 2 4 2 2 2 2 3" xfId="21557" xr:uid="{00000000-0005-0000-0000-0000805D0000}"/>
    <cellStyle name="Normal 2 4 2 2 2 4 2 2 2 3" xfId="8101" xr:uid="{00000000-0005-0000-0000-0000815D0000}"/>
    <cellStyle name="Normal 2 4 2 2 2 4 2 2 2 3 2" xfId="16247" xr:uid="{00000000-0005-0000-0000-0000825D0000}"/>
    <cellStyle name="Normal 2 4 2 2 2 4 2 2 2 3 2 2" xfId="32543" xr:uid="{00000000-0005-0000-0000-0000835D0000}"/>
    <cellStyle name="Normal 2 4 2 2 2 4 2 2 2 3 3" xfId="24397" xr:uid="{00000000-0005-0000-0000-0000845D0000}"/>
    <cellStyle name="Normal 2 4 2 2 2 4 2 2 2 4" xfId="10948" xr:uid="{00000000-0005-0000-0000-0000855D0000}"/>
    <cellStyle name="Normal 2 4 2 2 2 4 2 2 2 4 2" xfId="27244" xr:uid="{00000000-0005-0000-0000-0000865D0000}"/>
    <cellStyle name="Normal 2 4 2 2 2 4 2 2 2 5" xfId="19098" xr:uid="{00000000-0005-0000-0000-0000875D0000}"/>
    <cellStyle name="Normal 2 4 2 2 2 4 2 2 3" xfId="4043" xr:uid="{00000000-0005-0000-0000-0000885D0000}"/>
    <cellStyle name="Normal 2 4 2 2 2 4 2 2 3 2" xfId="12189" xr:uid="{00000000-0005-0000-0000-0000895D0000}"/>
    <cellStyle name="Normal 2 4 2 2 2 4 2 2 3 2 2" xfId="28485" xr:uid="{00000000-0005-0000-0000-00008A5D0000}"/>
    <cellStyle name="Normal 2 4 2 2 2 4 2 2 3 3" xfId="20339" xr:uid="{00000000-0005-0000-0000-00008B5D0000}"/>
    <cellStyle name="Normal 2 4 2 2 2 4 2 2 4" xfId="6691" xr:uid="{00000000-0005-0000-0000-00008C5D0000}"/>
    <cellStyle name="Normal 2 4 2 2 2 4 2 2 4 2" xfId="14837" xr:uid="{00000000-0005-0000-0000-00008D5D0000}"/>
    <cellStyle name="Normal 2 4 2 2 2 4 2 2 4 2 2" xfId="31133" xr:uid="{00000000-0005-0000-0000-00008E5D0000}"/>
    <cellStyle name="Normal 2 4 2 2 2 4 2 2 4 3" xfId="22987" xr:uid="{00000000-0005-0000-0000-00008F5D0000}"/>
    <cellStyle name="Normal 2 4 2 2 2 4 2 2 5" xfId="9538" xr:uid="{00000000-0005-0000-0000-0000905D0000}"/>
    <cellStyle name="Normal 2 4 2 2 2 4 2 2 5 2" xfId="25834" xr:uid="{00000000-0005-0000-0000-0000915D0000}"/>
    <cellStyle name="Normal 2 4 2 2 2 4 2 2 6" xfId="17688" xr:uid="{00000000-0005-0000-0000-0000925D0000}"/>
    <cellStyle name="Normal 2 4 2 2 2 4 2 3" xfId="2097" xr:uid="{00000000-0005-0000-0000-0000935D0000}"/>
    <cellStyle name="Normal 2 4 2 2 2 4 2 3 2" xfId="4652" xr:uid="{00000000-0005-0000-0000-0000945D0000}"/>
    <cellStyle name="Normal 2 4 2 2 2 4 2 3 2 2" xfId="12798" xr:uid="{00000000-0005-0000-0000-0000955D0000}"/>
    <cellStyle name="Normal 2 4 2 2 2 4 2 3 2 2 2" xfId="29094" xr:uid="{00000000-0005-0000-0000-0000965D0000}"/>
    <cellStyle name="Normal 2 4 2 2 2 4 2 3 2 3" xfId="20948" xr:uid="{00000000-0005-0000-0000-0000975D0000}"/>
    <cellStyle name="Normal 2 4 2 2 2 4 2 3 3" xfId="7396" xr:uid="{00000000-0005-0000-0000-0000985D0000}"/>
    <cellStyle name="Normal 2 4 2 2 2 4 2 3 3 2" xfId="15542" xr:uid="{00000000-0005-0000-0000-0000995D0000}"/>
    <cellStyle name="Normal 2 4 2 2 2 4 2 3 3 2 2" xfId="31838" xr:uid="{00000000-0005-0000-0000-00009A5D0000}"/>
    <cellStyle name="Normal 2 4 2 2 2 4 2 3 3 3" xfId="23692" xr:uid="{00000000-0005-0000-0000-00009B5D0000}"/>
    <cellStyle name="Normal 2 4 2 2 2 4 2 3 4" xfId="10243" xr:uid="{00000000-0005-0000-0000-00009C5D0000}"/>
    <cellStyle name="Normal 2 4 2 2 2 4 2 3 4 2" xfId="26539" xr:uid="{00000000-0005-0000-0000-00009D5D0000}"/>
    <cellStyle name="Normal 2 4 2 2 2 4 2 3 5" xfId="18393" xr:uid="{00000000-0005-0000-0000-00009E5D0000}"/>
    <cellStyle name="Normal 2 4 2 2 2 4 2 4" xfId="3434" xr:uid="{00000000-0005-0000-0000-00009F5D0000}"/>
    <cellStyle name="Normal 2 4 2 2 2 4 2 4 2" xfId="11580" xr:uid="{00000000-0005-0000-0000-0000A05D0000}"/>
    <cellStyle name="Normal 2 4 2 2 2 4 2 4 2 2" xfId="27876" xr:uid="{00000000-0005-0000-0000-0000A15D0000}"/>
    <cellStyle name="Normal 2 4 2 2 2 4 2 4 3" xfId="19730" xr:uid="{00000000-0005-0000-0000-0000A25D0000}"/>
    <cellStyle name="Normal 2 4 2 2 2 4 2 5" xfId="5986" xr:uid="{00000000-0005-0000-0000-0000A35D0000}"/>
    <cellStyle name="Normal 2 4 2 2 2 4 2 5 2" xfId="14132" xr:uid="{00000000-0005-0000-0000-0000A45D0000}"/>
    <cellStyle name="Normal 2 4 2 2 2 4 2 5 2 2" xfId="30428" xr:uid="{00000000-0005-0000-0000-0000A55D0000}"/>
    <cellStyle name="Normal 2 4 2 2 2 4 2 5 3" xfId="22282" xr:uid="{00000000-0005-0000-0000-0000A65D0000}"/>
    <cellStyle name="Normal 2 4 2 2 2 4 2 6" xfId="8833" xr:uid="{00000000-0005-0000-0000-0000A75D0000}"/>
    <cellStyle name="Normal 2 4 2 2 2 4 2 6 2" xfId="25129" xr:uid="{00000000-0005-0000-0000-0000A85D0000}"/>
    <cellStyle name="Normal 2 4 2 2 2 4 2 7" xfId="16983" xr:uid="{00000000-0005-0000-0000-0000A95D0000}"/>
    <cellStyle name="Normal 2 4 2 2 2 4 3" xfId="1048" xr:uid="{00000000-0005-0000-0000-0000AA5D0000}"/>
    <cellStyle name="Normal 2 4 2 2 2 4 3 2" xfId="2458" xr:uid="{00000000-0005-0000-0000-0000AB5D0000}"/>
    <cellStyle name="Normal 2 4 2 2 2 4 3 2 2" xfId="4965" xr:uid="{00000000-0005-0000-0000-0000AC5D0000}"/>
    <cellStyle name="Normal 2 4 2 2 2 4 3 2 2 2" xfId="13111" xr:uid="{00000000-0005-0000-0000-0000AD5D0000}"/>
    <cellStyle name="Normal 2 4 2 2 2 4 3 2 2 2 2" xfId="29407" xr:uid="{00000000-0005-0000-0000-0000AE5D0000}"/>
    <cellStyle name="Normal 2 4 2 2 2 4 3 2 2 3" xfId="21261" xr:uid="{00000000-0005-0000-0000-0000AF5D0000}"/>
    <cellStyle name="Normal 2 4 2 2 2 4 3 2 3" xfId="7757" xr:uid="{00000000-0005-0000-0000-0000B05D0000}"/>
    <cellStyle name="Normal 2 4 2 2 2 4 3 2 3 2" xfId="15903" xr:uid="{00000000-0005-0000-0000-0000B15D0000}"/>
    <cellStyle name="Normal 2 4 2 2 2 4 3 2 3 2 2" xfId="32199" xr:uid="{00000000-0005-0000-0000-0000B25D0000}"/>
    <cellStyle name="Normal 2 4 2 2 2 4 3 2 3 3" xfId="24053" xr:uid="{00000000-0005-0000-0000-0000B35D0000}"/>
    <cellStyle name="Normal 2 4 2 2 2 4 3 2 4" xfId="10604" xr:uid="{00000000-0005-0000-0000-0000B45D0000}"/>
    <cellStyle name="Normal 2 4 2 2 2 4 3 2 4 2" xfId="26900" xr:uid="{00000000-0005-0000-0000-0000B55D0000}"/>
    <cellStyle name="Normal 2 4 2 2 2 4 3 2 5" xfId="18754" xr:uid="{00000000-0005-0000-0000-0000B65D0000}"/>
    <cellStyle name="Normal 2 4 2 2 2 4 3 3" xfId="3747" xr:uid="{00000000-0005-0000-0000-0000B75D0000}"/>
    <cellStyle name="Normal 2 4 2 2 2 4 3 3 2" xfId="11893" xr:uid="{00000000-0005-0000-0000-0000B85D0000}"/>
    <cellStyle name="Normal 2 4 2 2 2 4 3 3 2 2" xfId="28189" xr:uid="{00000000-0005-0000-0000-0000B95D0000}"/>
    <cellStyle name="Normal 2 4 2 2 2 4 3 3 3" xfId="20043" xr:uid="{00000000-0005-0000-0000-0000BA5D0000}"/>
    <cellStyle name="Normal 2 4 2 2 2 4 3 4" xfId="6347" xr:uid="{00000000-0005-0000-0000-0000BB5D0000}"/>
    <cellStyle name="Normal 2 4 2 2 2 4 3 4 2" xfId="14493" xr:uid="{00000000-0005-0000-0000-0000BC5D0000}"/>
    <cellStyle name="Normal 2 4 2 2 2 4 3 4 2 2" xfId="30789" xr:uid="{00000000-0005-0000-0000-0000BD5D0000}"/>
    <cellStyle name="Normal 2 4 2 2 2 4 3 4 3" xfId="22643" xr:uid="{00000000-0005-0000-0000-0000BE5D0000}"/>
    <cellStyle name="Normal 2 4 2 2 2 4 3 5" xfId="9194" xr:uid="{00000000-0005-0000-0000-0000BF5D0000}"/>
    <cellStyle name="Normal 2 4 2 2 2 4 3 5 2" xfId="25490" xr:uid="{00000000-0005-0000-0000-0000C05D0000}"/>
    <cellStyle name="Normal 2 4 2 2 2 4 3 6" xfId="17344" xr:uid="{00000000-0005-0000-0000-0000C15D0000}"/>
    <cellStyle name="Normal 2 4 2 2 2 4 4" xfId="1753" xr:uid="{00000000-0005-0000-0000-0000C25D0000}"/>
    <cellStyle name="Normal 2 4 2 2 2 4 4 2" xfId="4356" xr:uid="{00000000-0005-0000-0000-0000C35D0000}"/>
    <cellStyle name="Normal 2 4 2 2 2 4 4 2 2" xfId="12502" xr:uid="{00000000-0005-0000-0000-0000C45D0000}"/>
    <cellStyle name="Normal 2 4 2 2 2 4 4 2 2 2" xfId="28798" xr:uid="{00000000-0005-0000-0000-0000C55D0000}"/>
    <cellStyle name="Normal 2 4 2 2 2 4 4 2 3" xfId="20652" xr:uid="{00000000-0005-0000-0000-0000C65D0000}"/>
    <cellStyle name="Normal 2 4 2 2 2 4 4 3" xfId="7052" xr:uid="{00000000-0005-0000-0000-0000C75D0000}"/>
    <cellStyle name="Normal 2 4 2 2 2 4 4 3 2" xfId="15198" xr:uid="{00000000-0005-0000-0000-0000C85D0000}"/>
    <cellStyle name="Normal 2 4 2 2 2 4 4 3 2 2" xfId="31494" xr:uid="{00000000-0005-0000-0000-0000C95D0000}"/>
    <cellStyle name="Normal 2 4 2 2 2 4 4 3 3" xfId="23348" xr:uid="{00000000-0005-0000-0000-0000CA5D0000}"/>
    <cellStyle name="Normal 2 4 2 2 2 4 4 4" xfId="9899" xr:uid="{00000000-0005-0000-0000-0000CB5D0000}"/>
    <cellStyle name="Normal 2 4 2 2 2 4 4 4 2" xfId="26195" xr:uid="{00000000-0005-0000-0000-0000CC5D0000}"/>
    <cellStyle name="Normal 2 4 2 2 2 4 4 5" xfId="18049" xr:uid="{00000000-0005-0000-0000-0000CD5D0000}"/>
    <cellStyle name="Normal 2 4 2 2 2 4 5" xfId="3138" xr:uid="{00000000-0005-0000-0000-0000CE5D0000}"/>
    <cellStyle name="Normal 2 4 2 2 2 4 5 2" xfId="11284" xr:uid="{00000000-0005-0000-0000-0000CF5D0000}"/>
    <cellStyle name="Normal 2 4 2 2 2 4 5 2 2" xfId="27580" xr:uid="{00000000-0005-0000-0000-0000D05D0000}"/>
    <cellStyle name="Normal 2 4 2 2 2 4 5 3" xfId="19434" xr:uid="{00000000-0005-0000-0000-0000D15D0000}"/>
    <cellStyle name="Normal 2 4 2 2 2 4 6" xfId="5642" xr:uid="{00000000-0005-0000-0000-0000D25D0000}"/>
    <cellStyle name="Normal 2 4 2 2 2 4 6 2" xfId="13788" xr:uid="{00000000-0005-0000-0000-0000D35D0000}"/>
    <cellStyle name="Normal 2 4 2 2 2 4 6 2 2" xfId="30084" xr:uid="{00000000-0005-0000-0000-0000D45D0000}"/>
    <cellStyle name="Normal 2 4 2 2 2 4 6 3" xfId="21938" xr:uid="{00000000-0005-0000-0000-0000D55D0000}"/>
    <cellStyle name="Normal 2 4 2 2 2 4 7" xfId="8489" xr:uid="{00000000-0005-0000-0000-0000D65D0000}"/>
    <cellStyle name="Normal 2 4 2 2 2 4 7 2" xfId="24785" xr:uid="{00000000-0005-0000-0000-0000D75D0000}"/>
    <cellStyle name="Normal 2 4 2 2 2 4 8" xfId="16639" xr:uid="{00000000-0005-0000-0000-0000D85D0000}"/>
    <cellStyle name="Normal 2 4 2 2 2 5" xfId="432" xr:uid="{00000000-0005-0000-0000-0000D95D0000}"/>
    <cellStyle name="Normal 2 4 2 2 2 5 2" xfId="1138" xr:uid="{00000000-0005-0000-0000-0000DA5D0000}"/>
    <cellStyle name="Normal 2 4 2 2 2 5 2 2" xfId="2548" xr:uid="{00000000-0005-0000-0000-0000DB5D0000}"/>
    <cellStyle name="Normal 2 4 2 2 2 5 2 2 2" xfId="5039" xr:uid="{00000000-0005-0000-0000-0000DC5D0000}"/>
    <cellStyle name="Normal 2 4 2 2 2 5 2 2 2 2" xfId="13185" xr:uid="{00000000-0005-0000-0000-0000DD5D0000}"/>
    <cellStyle name="Normal 2 4 2 2 2 5 2 2 2 2 2" xfId="29481" xr:uid="{00000000-0005-0000-0000-0000DE5D0000}"/>
    <cellStyle name="Normal 2 4 2 2 2 5 2 2 2 3" xfId="21335" xr:uid="{00000000-0005-0000-0000-0000DF5D0000}"/>
    <cellStyle name="Normal 2 4 2 2 2 5 2 2 3" xfId="7847" xr:uid="{00000000-0005-0000-0000-0000E05D0000}"/>
    <cellStyle name="Normal 2 4 2 2 2 5 2 2 3 2" xfId="15993" xr:uid="{00000000-0005-0000-0000-0000E15D0000}"/>
    <cellStyle name="Normal 2 4 2 2 2 5 2 2 3 2 2" xfId="32289" xr:uid="{00000000-0005-0000-0000-0000E25D0000}"/>
    <cellStyle name="Normal 2 4 2 2 2 5 2 2 3 3" xfId="24143" xr:uid="{00000000-0005-0000-0000-0000E35D0000}"/>
    <cellStyle name="Normal 2 4 2 2 2 5 2 2 4" xfId="10694" xr:uid="{00000000-0005-0000-0000-0000E45D0000}"/>
    <cellStyle name="Normal 2 4 2 2 2 5 2 2 4 2" xfId="26990" xr:uid="{00000000-0005-0000-0000-0000E55D0000}"/>
    <cellStyle name="Normal 2 4 2 2 2 5 2 2 5" xfId="18844" xr:uid="{00000000-0005-0000-0000-0000E65D0000}"/>
    <cellStyle name="Normal 2 4 2 2 2 5 2 3" xfId="3821" xr:uid="{00000000-0005-0000-0000-0000E75D0000}"/>
    <cellStyle name="Normal 2 4 2 2 2 5 2 3 2" xfId="11967" xr:uid="{00000000-0005-0000-0000-0000E85D0000}"/>
    <cellStyle name="Normal 2 4 2 2 2 5 2 3 2 2" xfId="28263" xr:uid="{00000000-0005-0000-0000-0000E95D0000}"/>
    <cellStyle name="Normal 2 4 2 2 2 5 2 3 3" xfId="20117" xr:uid="{00000000-0005-0000-0000-0000EA5D0000}"/>
    <cellStyle name="Normal 2 4 2 2 2 5 2 4" xfId="6437" xr:uid="{00000000-0005-0000-0000-0000EB5D0000}"/>
    <cellStyle name="Normal 2 4 2 2 2 5 2 4 2" xfId="14583" xr:uid="{00000000-0005-0000-0000-0000EC5D0000}"/>
    <cellStyle name="Normal 2 4 2 2 2 5 2 4 2 2" xfId="30879" xr:uid="{00000000-0005-0000-0000-0000ED5D0000}"/>
    <cellStyle name="Normal 2 4 2 2 2 5 2 4 3" xfId="22733" xr:uid="{00000000-0005-0000-0000-0000EE5D0000}"/>
    <cellStyle name="Normal 2 4 2 2 2 5 2 5" xfId="9284" xr:uid="{00000000-0005-0000-0000-0000EF5D0000}"/>
    <cellStyle name="Normal 2 4 2 2 2 5 2 5 2" xfId="25580" xr:uid="{00000000-0005-0000-0000-0000F05D0000}"/>
    <cellStyle name="Normal 2 4 2 2 2 5 2 6" xfId="17434" xr:uid="{00000000-0005-0000-0000-0000F15D0000}"/>
    <cellStyle name="Normal 2 4 2 2 2 5 3" xfId="1843" xr:uid="{00000000-0005-0000-0000-0000F25D0000}"/>
    <cellStyle name="Normal 2 4 2 2 2 5 3 2" xfId="4430" xr:uid="{00000000-0005-0000-0000-0000F35D0000}"/>
    <cellStyle name="Normal 2 4 2 2 2 5 3 2 2" xfId="12576" xr:uid="{00000000-0005-0000-0000-0000F45D0000}"/>
    <cellStyle name="Normal 2 4 2 2 2 5 3 2 2 2" xfId="28872" xr:uid="{00000000-0005-0000-0000-0000F55D0000}"/>
    <cellStyle name="Normal 2 4 2 2 2 5 3 2 3" xfId="20726" xr:uid="{00000000-0005-0000-0000-0000F65D0000}"/>
    <cellStyle name="Normal 2 4 2 2 2 5 3 3" xfId="7142" xr:uid="{00000000-0005-0000-0000-0000F75D0000}"/>
    <cellStyle name="Normal 2 4 2 2 2 5 3 3 2" xfId="15288" xr:uid="{00000000-0005-0000-0000-0000F85D0000}"/>
    <cellStyle name="Normal 2 4 2 2 2 5 3 3 2 2" xfId="31584" xr:uid="{00000000-0005-0000-0000-0000F95D0000}"/>
    <cellStyle name="Normal 2 4 2 2 2 5 3 3 3" xfId="23438" xr:uid="{00000000-0005-0000-0000-0000FA5D0000}"/>
    <cellStyle name="Normal 2 4 2 2 2 5 3 4" xfId="9989" xr:uid="{00000000-0005-0000-0000-0000FB5D0000}"/>
    <cellStyle name="Normal 2 4 2 2 2 5 3 4 2" xfId="26285" xr:uid="{00000000-0005-0000-0000-0000FC5D0000}"/>
    <cellStyle name="Normal 2 4 2 2 2 5 3 5" xfId="18139" xr:uid="{00000000-0005-0000-0000-0000FD5D0000}"/>
    <cellStyle name="Normal 2 4 2 2 2 5 4" xfId="3212" xr:uid="{00000000-0005-0000-0000-0000FE5D0000}"/>
    <cellStyle name="Normal 2 4 2 2 2 5 4 2" xfId="11358" xr:uid="{00000000-0005-0000-0000-0000FF5D0000}"/>
    <cellStyle name="Normal 2 4 2 2 2 5 4 2 2" xfId="27654" xr:uid="{00000000-0005-0000-0000-0000005E0000}"/>
    <cellStyle name="Normal 2 4 2 2 2 5 4 3" xfId="19508" xr:uid="{00000000-0005-0000-0000-0000015E0000}"/>
    <cellStyle name="Normal 2 4 2 2 2 5 5" xfId="5732" xr:uid="{00000000-0005-0000-0000-0000025E0000}"/>
    <cellStyle name="Normal 2 4 2 2 2 5 5 2" xfId="13878" xr:uid="{00000000-0005-0000-0000-0000035E0000}"/>
    <cellStyle name="Normal 2 4 2 2 2 5 5 2 2" xfId="30174" xr:uid="{00000000-0005-0000-0000-0000045E0000}"/>
    <cellStyle name="Normal 2 4 2 2 2 5 5 3" xfId="22028" xr:uid="{00000000-0005-0000-0000-0000055E0000}"/>
    <cellStyle name="Normal 2 4 2 2 2 5 6" xfId="8579" xr:uid="{00000000-0005-0000-0000-0000065E0000}"/>
    <cellStyle name="Normal 2 4 2 2 2 5 6 2" xfId="24875" xr:uid="{00000000-0005-0000-0000-0000075E0000}"/>
    <cellStyle name="Normal 2 4 2 2 2 5 7" xfId="16729" xr:uid="{00000000-0005-0000-0000-0000085E0000}"/>
    <cellStyle name="Normal 2 4 2 2 2 6" xfId="794" xr:uid="{00000000-0005-0000-0000-0000095E0000}"/>
    <cellStyle name="Normal 2 4 2 2 2 6 2" xfId="2204" xr:uid="{00000000-0005-0000-0000-00000A5E0000}"/>
    <cellStyle name="Normal 2 4 2 2 2 6 2 2" xfId="4743" xr:uid="{00000000-0005-0000-0000-00000B5E0000}"/>
    <cellStyle name="Normal 2 4 2 2 2 6 2 2 2" xfId="12889" xr:uid="{00000000-0005-0000-0000-00000C5E0000}"/>
    <cellStyle name="Normal 2 4 2 2 2 6 2 2 2 2" xfId="29185" xr:uid="{00000000-0005-0000-0000-00000D5E0000}"/>
    <cellStyle name="Normal 2 4 2 2 2 6 2 2 3" xfId="21039" xr:uid="{00000000-0005-0000-0000-00000E5E0000}"/>
    <cellStyle name="Normal 2 4 2 2 2 6 2 3" xfId="7503" xr:uid="{00000000-0005-0000-0000-00000F5E0000}"/>
    <cellStyle name="Normal 2 4 2 2 2 6 2 3 2" xfId="15649" xr:uid="{00000000-0005-0000-0000-0000105E0000}"/>
    <cellStyle name="Normal 2 4 2 2 2 6 2 3 2 2" xfId="31945" xr:uid="{00000000-0005-0000-0000-0000115E0000}"/>
    <cellStyle name="Normal 2 4 2 2 2 6 2 3 3" xfId="23799" xr:uid="{00000000-0005-0000-0000-0000125E0000}"/>
    <cellStyle name="Normal 2 4 2 2 2 6 2 4" xfId="10350" xr:uid="{00000000-0005-0000-0000-0000135E0000}"/>
    <cellStyle name="Normal 2 4 2 2 2 6 2 4 2" xfId="26646" xr:uid="{00000000-0005-0000-0000-0000145E0000}"/>
    <cellStyle name="Normal 2 4 2 2 2 6 2 5" xfId="18500" xr:uid="{00000000-0005-0000-0000-0000155E0000}"/>
    <cellStyle name="Normal 2 4 2 2 2 6 3" xfId="3525" xr:uid="{00000000-0005-0000-0000-0000165E0000}"/>
    <cellStyle name="Normal 2 4 2 2 2 6 3 2" xfId="11671" xr:uid="{00000000-0005-0000-0000-0000175E0000}"/>
    <cellStyle name="Normal 2 4 2 2 2 6 3 2 2" xfId="27967" xr:uid="{00000000-0005-0000-0000-0000185E0000}"/>
    <cellStyle name="Normal 2 4 2 2 2 6 3 3" xfId="19821" xr:uid="{00000000-0005-0000-0000-0000195E0000}"/>
    <cellStyle name="Normal 2 4 2 2 2 6 4" xfId="6093" xr:uid="{00000000-0005-0000-0000-00001A5E0000}"/>
    <cellStyle name="Normal 2 4 2 2 2 6 4 2" xfId="14239" xr:uid="{00000000-0005-0000-0000-00001B5E0000}"/>
    <cellStyle name="Normal 2 4 2 2 2 6 4 2 2" xfId="30535" xr:uid="{00000000-0005-0000-0000-00001C5E0000}"/>
    <cellStyle name="Normal 2 4 2 2 2 6 4 3" xfId="22389" xr:uid="{00000000-0005-0000-0000-00001D5E0000}"/>
    <cellStyle name="Normal 2 4 2 2 2 6 5" xfId="8940" xr:uid="{00000000-0005-0000-0000-00001E5E0000}"/>
    <cellStyle name="Normal 2 4 2 2 2 6 5 2" xfId="25236" xr:uid="{00000000-0005-0000-0000-00001F5E0000}"/>
    <cellStyle name="Normal 2 4 2 2 2 6 6" xfId="17090" xr:uid="{00000000-0005-0000-0000-0000205E0000}"/>
    <cellStyle name="Normal 2 4 2 2 2 7" xfId="1499" xr:uid="{00000000-0005-0000-0000-0000215E0000}"/>
    <cellStyle name="Normal 2 4 2 2 2 7 2" xfId="4134" xr:uid="{00000000-0005-0000-0000-0000225E0000}"/>
    <cellStyle name="Normal 2 4 2 2 2 7 2 2" xfId="12280" xr:uid="{00000000-0005-0000-0000-0000235E0000}"/>
    <cellStyle name="Normal 2 4 2 2 2 7 2 2 2" xfId="28576" xr:uid="{00000000-0005-0000-0000-0000245E0000}"/>
    <cellStyle name="Normal 2 4 2 2 2 7 2 3" xfId="20430" xr:uid="{00000000-0005-0000-0000-0000255E0000}"/>
    <cellStyle name="Normal 2 4 2 2 2 7 3" xfId="6798" xr:uid="{00000000-0005-0000-0000-0000265E0000}"/>
    <cellStyle name="Normal 2 4 2 2 2 7 3 2" xfId="14944" xr:uid="{00000000-0005-0000-0000-0000275E0000}"/>
    <cellStyle name="Normal 2 4 2 2 2 7 3 2 2" xfId="31240" xr:uid="{00000000-0005-0000-0000-0000285E0000}"/>
    <cellStyle name="Normal 2 4 2 2 2 7 3 3" xfId="23094" xr:uid="{00000000-0005-0000-0000-0000295E0000}"/>
    <cellStyle name="Normal 2 4 2 2 2 7 4" xfId="9645" xr:uid="{00000000-0005-0000-0000-00002A5E0000}"/>
    <cellStyle name="Normal 2 4 2 2 2 7 4 2" xfId="25941" xr:uid="{00000000-0005-0000-0000-00002B5E0000}"/>
    <cellStyle name="Normal 2 4 2 2 2 7 5" xfId="17795" xr:uid="{00000000-0005-0000-0000-00002C5E0000}"/>
    <cellStyle name="Normal 2 4 2 2 2 8" xfId="2916" xr:uid="{00000000-0005-0000-0000-00002D5E0000}"/>
    <cellStyle name="Normal 2 4 2 2 2 8 2" xfId="11062" xr:uid="{00000000-0005-0000-0000-00002E5E0000}"/>
    <cellStyle name="Normal 2 4 2 2 2 8 2 2" xfId="27358" xr:uid="{00000000-0005-0000-0000-00002F5E0000}"/>
    <cellStyle name="Normal 2 4 2 2 2 8 3" xfId="19212" xr:uid="{00000000-0005-0000-0000-0000305E0000}"/>
    <cellStyle name="Normal 2 4 2 2 2 9" xfId="5388" xr:uid="{00000000-0005-0000-0000-0000315E0000}"/>
    <cellStyle name="Normal 2 4 2 2 2 9 2" xfId="13534" xr:uid="{00000000-0005-0000-0000-0000325E0000}"/>
    <cellStyle name="Normal 2 4 2 2 2 9 2 2" xfId="29830" xr:uid="{00000000-0005-0000-0000-0000335E0000}"/>
    <cellStyle name="Normal 2 4 2 2 2 9 3" xfId="21684" xr:uid="{00000000-0005-0000-0000-0000345E0000}"/>
    <cellStyle name="Normal 2 4 2 2 3" xfId="134" xr:uid="{00000000-0005-0000-0000-0000355E0000}"/>
    <cellStyle name="Normal 2 4 2 2 3 2" xfId="478" xr:uid="{00000000-0005-0000-0000-0000365E0000}"/>
    <cellStyle name="Normal 2 4 2 2 3 2 2" xfId="1184" xr:uid="{00000000-0005-0000-0000-0000375E0000}"/>
    <cellStyle name="Normal 2 4 2 2 3 2 2 2" xfId="2594" xr:uid="{00000000-0005-0000-0000-0000385E0000}"/>
    <cellStyle name="Normal 2 4 2 2 3 2 2 2 2" xfId="5077" xr:uid="{00000000-0005-0000-0000-0000395E0000}"/>
    <cellStyle name="Normal 2 4 2 2 3 2 2 2 2 2" xfId="13223" xr:uid="{00000000-0005-0000-0000-00003A5E0000}"/>
    <cellStyle name="Normal 2 4 2 2 3 2 2 2 2 2 2" xfId="29519" xr:uid="{00000000-0005-0000-0000-00003B5E0000}"/>
    <cellStyle name="Normal 2 4 2 2 3 2 2 2 2 3" xfId="21373" xr:uid="{00000000-0005-0000-0000-00003C5E0000}"/>
    <cellStyle name="Normal 2 4 2 2 3 2 2 2 3" xfId="7893" xr:uid="{00000000-0005-0000-0000-00003D5E0000}"/>
    <cellStyle name="Normal 2 4 2 2 3 2 2 2 3 2" xfId="16039" xr:uid="{00000000-0005-0000-0000-00003E5E0000}"/>
    <cellStyle name="Normal 2 4 2 2 3 2 2 2 3 2 2" xfId="32335" xr:uid="{00000000-0005-0000-0000-00003F5E0000}"/>
    <cellStyle name="Normal 2 4 2 2 3 2 2 2 3 3" xfId="24189" xr:uid="{00000000-0005-0000-0000-0000405E0000}"/>
    <cellStyle name="Normal 2 4 2 2 3 2 2 2 4" xfId="10740" xr:uid="{00000000-0005-0000-0000-0000415E0000}"/>
    <cellStyle name="Normal 2 4 2 2 3 2 2 2 4 2" xfId="27036" xr:uid="{00000000-0005-0000-0000-0000425E0000}"/>
    <cellStyle name="Normal 2 4 2 2 3 2 2 2 5" xfId="18890" xr:uid="{00000000-0005-0000-0000-0000435E0000}"/>
    <cellStyle name="Normal 2 4 2 2 3 2 2 3" xfId="3859" xr:uid="{00000000-0005-0000-0000-0000445E0000}"/>
    <cellStyle name="Normal 2 4 2 2 3 2 2 3 2" xfId="12005" xr:uid="{00000000-0005-0000-0000-0000455E0000}"/>
    <cellStyle name="Normal 2 4 2 2 3 2 2 3 2 2" xfId="28301" xr:uid="{00000000-0005-0000-0000-0000465E0000}"/>
    <cellStyle name="Normal 2 4 2 2 3 2 2 3 3" xfId="20155" xr:uid="{00000000-0005-0000-0000-0000475E0000}"/>
    <cellStyle name="Normal 2 4 2 2 3 2 2 4" xfId="6483" xr:uid="{00000000-0005-0000-0000-0000485E0000}"/>
    <cellStyle name="Normal 2 4 2 2 3 2 2 4 2" xfId="14629" xr:uid="{00000000-0005-0000-0000-0000495E0000}"/>
    <cellStyle name="Normal 2 4 2 2 3 2 2 4 2 2" xfId="30925" xr:uid="{00000000-0005-0000-0000-00004A5E0000}"/>
    <cellStyle name="Normal 2 4 2 2 3 2 2 4 3" xfId="22779" xr:uid="{00000000-0005-0000-0000-00004B5E0000}"/>
    <cellStyle name="Normal 2 4 2 2 3 2 2 5" xfId="9330" xr:uid="{00000000-0005-0000-0000-00004C5E0000}"/>
    <cellStyle name="Normal 2 4 2 2 3 2 2 5 2" xfId="25626" xr:uid="{00000000-0005-0000-0000-00004D5E0000}"/>
    <cellStyle name="Normal 2 4 2 2 3 2 2 6" xfId="17480" xr:uid="{00000000-0005-0000-0000-00004E5E0000}"/>
    <cellStyle name="Normal 2 4 2 2 3 2 3" xfId="1889" xr:uid="{00000000-0005-0000-0000-00004F5E0000}"/>
    <cellStyle name="Normal 2 4 2 2 3 2 3 2" xfId="4468" xr:uid="{00000000-0005-0000-0000-0000505E0000}"/>
    <cellStyle name="Normal 2 4 2 2 3 2 3 2 2" xfId="12614" xr:uid="{00000000-0005-0000-0000-0000515E0000}"/>
    <cellStyle name="Normal 2 4 2 2 3 2 3 2 2 2" xfId="28910" xr:uid="{00000000-0005-0000-0000-0000525E0000}"/>
    <cellStyle name="Normal 2 4 2 2 3 2 3 2 3" xfId="20764" xr:uid="{00000000-0005-0000-0000-0000535E0000}"/>
    <cellStyle name="Normal 2 4 2 2 3 2 3 3" xfId="7188" xr:uid="{00000000-0005-0000-0000-0000545E0000}"/>
    <cellStyle name="Normal 2 4 2 2 3 2 3 3 2" xfId="15334" xr:uid="{00000000-0005-0000-0000-0000555E0000}"/>
    <cellStyle name="Normal 2 4 2 2 3 2 3 3 2 2" xfId="31630" xr:uid="{00000000-0005-0000-0000-0000565E0000}"/>
    <cellStyle name="Normal 2 4 2 2 3 2 3 3 3" xfId="23484" xr:uid="{00000000-0005-0000-0000-0000575E0000}"/>
    <cellStyle name="Normal 2 4 2 2 3 2 3 4" xfId="10035" xr:uid="{00000000-0005-0000-0000-0000585E0000}"/>
    <cellStyle name="Normal 2 4 2 2 3 2 3 4 2" xfId="26331" xr:uid="{00000000-0005-0000-0000-0000595E0000}"/>
    <cellStyle name="Normal 2 4 2 2 3 2 3 5" xfId="18185" xr:uid="{00000000-0005-0000-0000-00005A5E0000}"/>
    <cellStyle name="Normal 2 4 2 2 3 2 4" xfId="3250" xr:uid="{00000000-0005-0000-0000-00005B5E0000}"/>
    <cellStyle name="Normal 2 4 2 2 3 2 4 2" xfId="11396" xr:uid="{00000000-0005-0000-0000-00005C5E0000}"/>
    <cellStyle name="Normal 2 4 2 2 3 2 4 2 2" xfId="27692" xr:uid="{00000000-0005-0000-0000-00005D5E0000}"/>
    <cellStyle name="Normal 2 4 2 2 3 2 4 3" xfId="19546" xr:uid="{00000000-0005-0000-0000-00005E5E0000}"/>
    <cellStyle name="Normal 2 4 2 2 3 2 5" xfId="5778" xr:uid="{00000000-0005-0000-0000-00005F5E0000}"/>
    <cellStyle name="Normal 2 4 2 2 3 2 5 2" xfId="13924" xr:uid="{00000000-0005-0000-0000-0000605E0000}"/>
    <cellStyle name="Normal 2 4 2 2 3 2 5 2 2" xfId="30220" xr:uid="{00000000-0005-0000-0000-0000615E0000}"/>
    <cellStyle name="Normal 2 4 2 2 3 2 5 3" xfId="22074" xr:uid="{00000000-0005-0000-0000-0000625E0000}"/>
    <cellStyle name="Normal 2 4 2 2 3 2 6" xfId="8625" xr:uid="{00000000-0005-0000-0000-0000635E0000}"/>
    <cellStyle name="Normal 2 4 2 2 3 2 6 2" xfId="24921" xr:uid="{00000000-0005-0000-0000-0000645E0000}"/>
    <cellStyle name="Normal 2 4 2 2 3 2 7" xfId="16775" xr:uid="{00000000-0005-0000-0000-0000655E0000}"/>
    <cellStyle name="Normal 2 4 2 2 3 3" xfId="840" xr:uid="{00000000-0005-0000-0000-0000665E0000}"/>
    <cellStyle name="Normal 2 4 2 2 3 3 2" xfId="2250" xr:uid="{00000000-0005-0000-0000-0000675E0000}"/>
    <cellStyle name="Normal 2 4 2 2 3 3 2 2" xfId="4781" xr:uid="{00000000-0005-0000-0000-0000685E0000}"/>
    <cellStyle name="Normal 2 4 2 2 3 3 2 2 2" xfId="12927" xr:uid="{00000000-0005-0000-0000-0000695E0000}"/>
    <cellStyle name="Normal 2 4 2 2 3 3 2 2 2 2" xfId="29223" xr:uid="{00000000-0005-0000-0000-00006A5E0000}"/>
    <cellStyle name="Normal 2 4 2 2 3 3 2 2 3" xfId="21077" xr:uid="{00000000-0005-0000-0000-00006B5E0000}"/>
    <cellStyle name="Normal 2 4 2 2 3 3 2 3" xfId="7549" xr:uid="{00000000-0005-0000-0000-00006C5E0000}"/>
    <cellStyle name="Normal 2 4 2 2 3 3 2 3 2" xfId="15695" xr:uid="{00000000-0005-0000-0000-00006D5E0000}"/>
    <cellStyle name="Normal 2 4 2 2 3 3 2 3 2 2" xfId="31991" xr:uid="{00000000-0005-0000-0000-00006E5E0000}"/>
    <cellStyle name="Normal 2 4 2 2 3 3 2 3 3" xfId="23845" xr:uid="{00000000-0005-0000-0000-00006F5E0000}"/>
    <cellStyle name="Normal 2 4 2 2 3 3 2 4" xfId="10396" xr:uid="{00000000-0005-0000-0000-0000705E0000}"/>
    <cellStyle name="Normal 2 4 2 2 3 3 2 4 2" xfId="26692" xr:uid="{00000000-0005-0000-0000-0000715E0000}"/>
    <cellStyle name="Normal 2 4 2 2 3 3 2 5" xfId="18546" xr:uid="{00000000-0005-0000-0000-0000725E0000}"/>
    <cellStyle name="Normal 2 4 2 2 3 3 3" xfId="3563" xr:uid="{00000000-0005-0000-0000-0000735E0000}"/>
    <cellStyle name="Normal 2 4 2 2 3 3 3 2" xfId="11709" xr:uid="{00000000-0005-0000-0000-0000745E0000}"/>
    <cellStyle name="Normal 2 4 2 2 3 3 3 2 2" xfId="28005" xr:uid="{00000000-0005-0000-0000-0000755E0000}"/>
    <cellStyle name="Normal 2 4 2 2 3 3 3 3" xfId="19859" xr:uid="{00000000-0005-0000-0000-0000765E0000}"/>
    <cellStyle name="Normal 2 4 2 2 3 3 4" xfId="6139" xr:uid="{00000000-0005-0000-0000-0000775E0000}"/>
    <cellStyle name="Normal 2 4 2 2 3 3 4 2" xfId="14285" xr:uid="{00000000-0005-0000-0000-0000785E0000}"/>
    <cellStyle name="Normal 2 4 2 2 3 3 4 2 2" xfId="30581" xr:uid="{00000000-0005-0000-0000-0000795E0000}"/>
    <cellStyle name="Normal 2 4 2 2 3 3 4 3" xfId="22435" xr:uid="{00000000-0005-0000-0000-00007A5E0000}"/>
    <cellStyle name="Normal 2 4 2 2 3 3 5" xfId="8986" xr:uid="{00000000-0005-0000-0000-00007B5E0000}"/>
    <cellStyle name="Normal 2 4 2 2 3 3 5 2" xfId="25282" xr:uid="{00000000-0005-0000-0000-00007C5E0000}"/>
    <cellStyle name="Normal 2 4 2 2 3 3 6" xfId="17136" xr:uid="{00000000-0005-0000-0000-00007D5E0000}"/>
    <cellStyle name="Normal 2 4 2 2 3 4" xfId="1545" xr:uid="{00000000-0005-0000-0000-00007E5E0000}"/>
    <cellStyle name="Normal 2 4 2 2 3 4 2" xfId="4172" xr:uid="{00000000-0005-0000-0000-00007F5E0000}"/>
    <cellStyle name="Normal 2 4 2 2 3 4 2 2" xfId="12318" xr:uid="{00000000-0005-0000-0000-0000805E0000}"/>
    <cellStyle name="Normal 2 4 2 2 3 4 2 2 2" xfId="28614" xr:uid="{00000000-0005-0000-0000-0000815E0000}"/>
    <cellStyle name="Normal 2 4 2 2 3 4 2 3" xfId="20468" xr:uid="{00000000-0005-0000-0000-0000825E0000}"/>
    <cellStyle name="Normal 2 4 2 2 3 4 3" xfId="6844" xr:uid="{00000000-0005-0000-0000-0000835E0000}"/>
    <cellStyle name="Normal 2 4 2 2 3 4 3 2" xfId="14990" xr:uid="{00000000-0005-0000-0000-0000845E0000}"/>
    <cellStyle name="Normal 2 4 2 2 3 4 3 2 2" xfId="31286" xr:uid="{00000000-0005-0000-0000-0000855E0000}"/>
    <cellStyle name="Normal 2 4 2 2 3 4 3 3" xfId="23140" xr:uid="{00000000-0005-0000-0000-0000865E0000}"/>
    <cellStyle name="Normal 2 4 2 2 3 4 4" xfId="9691" xr:uid="{00000000-0005-0000-0000-0000875E0000}"/>
    <cellStyle name="Normal 2 4 2 2 3 4 4 2" xfId="25987" xr:uid="{00000000-0005-0000-0000-0000885E0000}"/>
    <cellStyle name="Normal 2 4 2 2 3 4 5" xfId="17841" xr:uid="{00000000-0005-0000-0000-0000895E0000}"/>
    <cellStyle name="Normal 2 4 2 2 3 5" xfId="2954" xr:uid="{00000000-0005-0000-0000-00008A5E0000}"/>
    <cellStyle name="Normal 2 4 2 2 3 5 2" xfId="11100" xr:uid="{00000000-0005-0000-0000-00008B5E0000}"/>
    <cellStyle name="Normal 2 4 2 2 3 5 2 2" xfId="27396" xr:uid="{00000000-0005-0000-0000-00008C5E0000}"/>
    <cellStyle name="Normal 2 4 2 2 3 5 3" xfId="19250" xr:uid="{00000000-0005-0000-0000-00008D5E0000}"/>
    <cellStyle name="Normal 2 4 2 2 3 6" xfId="5434" xr:uid="{00000000-0005-0000-0000-00008E5E0000}"/>
    <cellStyle name="Normal 2 4 2 2 3 6 2" xfId="13580" xr:uid="{00000000-0005-0000-0000-00008F5E0000}"/>
    <cellStyle name="Normal 2 4 2 2 3 6 2 2" xfId="29876" xr:uid="{00000000-0005-0000-0000-0000905E0000}"/>
    <cellStyle name="Normal 2 4 2 2 3 6 3" xfId="21730" xr:uid="{00000000-0005-0000-0000-0000915E0000}"/>
    <cellStyle name="Normal 2 4 2 2 3 7" xfId="8281" xr:uid="{00000000-0005-0000-0000-0000925E0000}"/>
    <cellStyle name="Normal 2 4 2 2 3 7 2" xfId="24577" xr:uid="{00000000-0005-0000-0000-0000935E0000}"/>
    <cellStyle name="Normal 2 4 2 2 3 8" xfId="16431" xr:uid="{00000000-0005-0000-0000-0000945E0000}"/>
    <cellStyle name="Normal 2 4 2 2 4" xfId="217" xr:uid="{00000000-0005-0000-0000-0000955E0000}"/>
    <cellStyle name="Normal 2 4 2 2 4 2" xfId="561" xr:uid="{00000000-0005-0000-0000-0000965E0000}"/>
    <cellStyle name="Normal 2 4 2 2 4 2 2" xfId="1267" xr:uid="{00000000-0005-0000-0000-0000975E0000}"/>
    <cellStyle name="Normal 2 4 2 2 4 2 2 2" xfId="2677" xr:uid="{00000000-0005-0000-0000-0000985E0000}"/>
    <cellStyle name="Normal 2 4 2 2 4 2 2 2 2" xfId="5151" xr:uid="{00000000-0005-0000-0000-0000995E0000}"/>
    <cellStyle name="Normal 2 4 2 2 4 2 2 2 2 2" xfId="13297" xr:uid="{00000000-0005-0000-0000-00009A5E0000}"/>
    <cellStyle name="Normal 2 4 2 2 4 2 2 2 2 2 2" xfId="29593" xr:uid="{00000000-0005-0000-0000-00009B5E0000}"/>
    <cellStyle name="Normal 2 4 2 2 4 2 2 2 2 3" xfId="21447" xr:uid="{00000000-0005-0000-0000-00009C5E0000}"/>
    <cellStyle name="Normal 2 4 2 2 4 2 2 2 3" xfId="7976" xr:uid="{00000000-0005-0000-0000-00009D5E0000}"/>
    <cellStyle name="Normal 2 4 2 2 4 2 2 2 3 2" xfId="16122" xr:uid="{00000000-0005-0000-0000-00009E5E0000}"/>
    <cellStyle name="Normal 2 4 2 2 4 2 2 2 3 2 2" xfId="32418" xr:uid="{00000000-0005-0000-0000-00009F5E0000}"/>
    <cellStyle name="Normal 2 4 2 2 4 2 2 2 3 3" xfId="24272" xr:uid="{00000000-0005-0000-0000-0000A05E0000}"/>
    <cellStyle name="Normal 2 4 2 2 4 2 2 2 4" xfId="10823" xr:uid="{00000000-0005-0000-0000-0000A15E0000}"/>
    <cellStyle name="Normal 2 4 2 2 4 2 2 2 4 2" xfId="27119" xr:uid="{00000000-0005-0000-0000-0000A25E0000}"/>
    <cellStyle name="Normal 2 4 2 2 4 2 2 2 5" xfId="18973" xr:uid="{00000000-0005-0000-0000-0000A35E0000}"/>
    <cellStyle name="Normal 2 4 2 2 4 2 2 3" xfId="3933" xr:uid="{00000000-0005-0000-0000-0000A45E0000}"/>
    <cellStyle name="Normal 2 4 2 2 4 2 2 3 2" xfId="12079" xr:uid="{00000000-0005-0000-0000-0000A55E0000}"/>
    <cellStyle name="Normal 2 4 2 2 4 2 2 3 2 2" xfId="28375" xr:uid="{00000000-0005-0000-0000-0000A65E0000}"/>
    <cellStyle name="Normal 2 4 2 2 4 2 2 3 3" xfId="20229" xr:uid="{00000000-0005-0000-0000-0000A75E0000}"/>
    <cellStyle name="Normal 2 4 2 2 4 2 2 4" xfId="6566" xr:uid="{00000000-0005-0000-0000-0000A85E0000}"/>
    <cellStyle name="Normal 2 4 2 2 4 2 2 4 2" xfId="14712" xr:uid="{00000000-0005-0000-0000-0000A95E0000}"/>
    <cellStyle name="Normal 2 4 2 2 4 2 2 4 2 2" xfId="31008" xr:uid="{00000000-0005-0000-0000-0000AA5E0000}"/>
    <cellStyle name="Normal 2 4 2 2 4 2 2 4 3" xfId="22862" xr:uid="{00000000-0005-0000-0000-0000AB5E0000}"/>
    <cellStyle name="Normal 2 4 2 2 4 2 2 5" xfId="9413" xr:uid="{00000000-0005-0000-0000-0000AC5E0000}"/>
    <cellStyle name="Normal 2 4 2 2 4 2 2 5 2" xfId="25709" xr:uid="{00000000-0005-0000-0000-0000AD5E0000}"/>
    <cellStyle name="Normal 2 4 2 2 4 2 2 6" xfId="17563" xr:uid="{00000000-0005-0000-0000-0000AE5E0000}"/>
    <cellStyle name="Normal 2 4 2 2 4 2 3" xfId="1972" xr:uid="{00000000-0005-0000-0000-0000AF5E0000}"/>
    <cellStyle name="Normal 2 4 2 2 4 2 3 2" xfId="4542" xr:uid="{00000000-0005-0000-0000-0000B05E0000}"/>
    <cellStyle name="Normal 2 4 2 2 4 2 3 2 2" xfId="12688" xr:uid="{00000000-0005-0000-0000-0000B15E0000}"/>
    <cellStyle name="Normal 2 4 2 2 4 2 3 2 2 2" xfId="28984" xr:uid="{00000000-0005-0000-0000-0000B25E0000}"/>
    <cellStyle name="Normal 2 4 2 2 4 2 3 2 3" xfId="20838" xr:uid="{00000000-0005-0000-0000-0000B35E0000}"/>
    <cellStyle name="Normal 2 4 2 2 4 2 3 3" xfId="7271" xr:uid="{00000000-0005-0000-0000-0000B45E0000}"/>
    <cellStyle name="Normal 2 4 2 2 4 2 3 3 2" xfId="15417" xr:uid="{00000000-0005-0000-0000-0000B55E0000}"/>
    <cellStyle name="Normal 2 4 2 2 4 2 3 3 2 2" xfId="31713" xr:uid="{00000000-0005-0000-0000-0000B65E0000}"/>
    <cellStyle name="Normal 2 4 2 2 4 2 3 3 3" xfId="23567" xr:uid="{00000000-0005-0000-0000-0000B75E0000}"/>
    <cellStyle name="Normal 2 4 2 2 4 2 3 4" xfId="10118" xr:uid="{00000000-0005-0000-0000-0000B85E0000}"/>
    <cellStyle name="Normal 2 4 2 2 4 2 3 4 2" xfId="26414" xr:uid="{00000000-0005-0000-0000-0000B95E0000}"/>
    <cellStyle name="Normal 2 4 2 2 4 2 3 5" xfId="18268" xr:uid="{00000000-0005-0000-0000-0000BA5E0000}"/>
    <cellStyle name="Normal 2 4 2 2 4 2 4" xfId="3324" xr:uid="{00000000-0005-0000-0000-0000BB5E0000}"/>
    <cellStyle name="Normal 2 4 2 2 4 2 4 2" xfId="11470" xr:uid="{00000000-0005-0000-0000-0000BC5E0000}"/>
    <cellStyle name="Normal 2 4 2 2 4 2 4 2 2" xfId="27766" xr:uid="{00000000-0005-0000-0000-0000BD5E0000}"/>
    <cellStyle name="Normal 2 4 2 2 4 2 4 3" xfId="19620" xr:uid="{00000000-0005-0000-0000-0000BE5E0000}"/>
    <cellStyle name="Normal 2 4 2 2 4 2 5" xfId="5861" xr:uid="{00000000-0005-0000-0000-0000BF5E0000}"/>
    <cellStyle name="Normal 2 4 2 2 4 2 5 2" xfId="14007" xr:uid="{00000000-0005-0000-0000-0000C05E0000}"/>
    <cellStyle name="Normal 2 4 2 2 4 2 5 2 2" xfId="30303" xr:uid="{00000000-0005-0000-0000-0000C15E0000}"/>
    <cellStyle name="Normal 2 4 2 2 4 2 5 3" xfId="22157" xr:uid="{00000000-0005-0000-0000-0000C25E0000}"/>
    <cellStyle name="Normal 2 4 2 2 4 2 6" xfId="8708" xr:uid="{00000000-0005-0000-0000-0000C35E0000}"/>
    <cellStyle name="Normal 2 4 2 2 4 2 6 2" xfId="25004" xr:uid="{00000000-0005-0000-0000-0000C45E0000}"/>
    <cellStyle name="Normal 2 4 2 2 4 2 7" xfId="16858" xr:uid="{00000000-0005-0000-0000-0000C55E0000}"/>
    <cellStyle name="Normal 2 4 2 2 4 3" xfId="923" xr:uid="{00000000-0005-0000-0000-0000C65E0000}"/>
    <cellStyle name="Normal 2 4 2 2 4 3 2" xfId="2333" xr:uid="{00000000-0005-0000-0000-0000C75E0000}"/>
    <cellStyle name="Normal 2 4 2 2 4 3 2 2" xfId="4855" xr:uid="{00000000-0005-0000-0000-0000C85E0000}"/>
    <cellStyle name="Normal 2 4 2 2 4 3 2 2 2" xfId="13001" xr:uid="{00000000-0005-0000-0000-0000C95E0000}"/>
    <cellStyle name="Normal 2 4 2 2 4 3 2 2 2 2" xfId="29297" xr:uid="{00000000-0005-0000-0000-0000CA5E0000}"/>
    <cellStyle name="Normal 2 4 2 2 4 3 2 2 3" xfId="21151" xr:uid="{00000000-0005-0000-0000-0000CB5E0000}"/>
    <cellStyle name="Normal 2 4 2 2 4 3 2 3" xfId="7632" xr:uid="{00000000-0005-0000-0000-0000CC5E0000}"/>
    <cellStyle name="Normal 2 4 2 2 4 3 2 3 2" xfId="15778" xr:uid="{00000000-0005-0000-0000-0000CD5E0000}"/>
    <cellStyle name="Normal 2 4 2 2 4 3 2 3 2 2" xfId="32074" xr:uid="{00000000-0005-0000-0000-0000CE5E0000}"/>
    <cellStyle name="Normal 2 4 2 2 4 3 2 3 3" xfId="23928" xr:uid="{00000000-0005-0000-0000-0000CF5E0000}"/>
    <cellStyle name="Normal 2 4 2 2 4 3 2 4" xfId="10479" xr:uid="{00000000-0005-0000-0000-0000D05E0000}"/>
    <cellStyle name="Normal 2 4 2 2 4 3 2 4 2" xfId="26775" xr:uid="{00000000-0005-0000-0000-0000D15E0000}"/>
    <cellStyle name="Normal 2 4 2 2 4 3 2 5" xfId="18629" xr:uid="{00000000-0005-0000-0000-0000D25E0000}"/>
    <cellStyle name="Normal 2 4 2 2 4 3 3" xfId="3637" xr:uid="{00000000-0005-0000-0000-0000D35E0000}"/>
    <cellStyle name="Normal 2 4 2 2 4 3 3 2" xfId="11783" xr:uid="{00000000-0005-0000-0000-0000D45E0000}"/>
    <cellStyle name="Normal 2 4 2 2 4 3 3 2 2" xfId="28079" xr:uid="{00000000-0005-0000-0000-0000D55E0000}"/>
    <cellStyle name="Normal 2 4 2 2 4 3 3 3" xfId="19933" xr:uid="{00000000-0005-0000-0000-0000D65E0000}"/>
    <cellStyle name="Normal 2 4 2 2 4 3 4" xfId="6222" xr:uid="{00000000-0005-0000-0000-0000D75E0000}"/>
    <cellStyle name="Normal 2 4 2 2 4 3 4 2" xfId="14368" xr:uid="{00000000-0005-0000-0000-0000D85E0000}"/>
    <cellStyle name="Normal 2 4 2 2 4 3 4 2 2" xfId="30664" xr:uid="{00000000-0005-0000-0000-0000D95E0000}"/>
    <cellStyle name="Normal 2 4 2 2 4 3 4 3" xfId="22518" xr:uid="{00000000-0005-0000-0000-0000DA5E0000}"/>
    <cellStyle name="Normal 2 4 2 2 4 3 5" xfId="9069" xr:uid="{00000000-0005-0000-0000-0000DB5E0000}"/>
    <cellStyle name="Normal 2 4 2 2 4 3 5 2" xfId="25365" xr:uid="{00000000-0005-0000-0000-0000DC5E0000}"/>
    <cellStyle name="Normal 2 4 2 2 4 3 6" xfId="17219" xr:uid="{00000000-0005-0000-0000-0000DD5E0000}"/>
    <cellStyle name="Normal 2 4 2 2 4 4" xfId="1628" xr:uid="{00000000-0005-0000-0000-0000DE5E0000}"/>
    <cellStyle name="Normal 2 4 2 2 4 4 2" xfId="4246" xr:uid="{00000000-0005-0000-0000-0000DF5E0000}"/>
    <cellStyle name="Normal 2 4 2 2 4 4 2 2" xfId="12392" xr:uid="{00000000-0005-0000-0000-0000E05E0000}"/>
    <cellStyle name="Normal 2 4 2 2 4 4 2 2 2" xfId="28688" xr:uid="{00000000-0005-0000-0000-0000E15E0000}"/>
    <cellStyle name="Normal 2 4 2 2 4 4 2 3" xfId="20542" xr:uid="{00000000-0005-0000-0000-0000E25E0000}"/>
    <cellStyle name="Normal 2 4 2 2 4 4 3" xfId="6927" xr:uid="{00000000-0005-0000-0000-0000E35E0000}"/>
    <cellStyle name="Normal 2 4 2 2 4 4 3 2" xfId="15073" xr:uid="{00000000-0005-0000-0000-0000E45E0000}"/>
    <cellStyle name="Normal 2 4 2 2 4 4 3 2 2" xfId="31369" xr:uid="{00000000-0005-0000-0000-0000E55E0000}"/>
    <cellStyle name="Normal 2 4 2 2 4 4 3 3" xfId="23223" xr:uid="{00000000-0005-0000-0000-0000E65E0000}"/>
    <cellStyle name="Normal 2 4 2 2 4 4 4" xfId="9774" xr:uid="{00000000-0005-0000-0000-0000E75E0000}"/>
    <cellStyle name="Normal 2 4 2 2 4 4 4 2" xfId="26070" xr:uid="{00000000-0005-0000-0000-0000E85E0000}"/>
    <cellStyle name="Normal 2 4 2 2 4 4 5" xfId="17924" xr:uid="{00000000-0005-0000-0000-0000E95E0000}"/>
    <cellStyle name="Normal 2 4 2 2 4 5" xfId="3028" xr:uid="{00000000-0005-0000-0000-0000EA5E0000}"/>
    <cellStyle name="Normal 2 4 2 2 4 5 2" xfId="11174" xr:uid="{00000000-0005-0000-0000-0000EB5E0000}"/>
    <cellStyle name="Normal 2 4 2 2 4 5 2 2" xfId="27470" xr:uid="{00000000-0005-0000-0000-0000EC5E0000}"/>
    <cellStyle name="Normal 2 4 2 2 4 5 3" xfId="19324" xr:uid="{00000000-0005-0000-0000-0000ED5E0000}"/>
    <cellStyle name="Normal 2 4 2 2 4 6" xfId="5517" xr:uid="{00000000-0005-0000-0000-0000EE5E0000}"/>
    <cellStyle name="Normal 2 4 2 2 4 6 2" xfId="13663" xr:uid="{00000000-0005-0000-0000-0000EF5E0000}"/>
    <cellStyle name="Normal 2 4 2 2 4 6 2 2" xfId="29959" xr:uid="{00000000-0005-0000-0000-0000F05E0000}"/>
    <cellStyle name="Normal 2 4 2 2 4 6 3" xfId="21813" xr:uid="{00000000-0005-0000-0000-0000F15E0000}"/>
    <cellStyle name="Normal 2 4 2 2 4 7" xfId="8364" xr:uid="{00000000-0005-0000-0000-0000F25E0000}"/>
    <cellStyle name="Normal 2 4 2 2 4 7 2" xfId="24660" xr:uid="{00000000-0005-0000-0000-0000F35E0000}"/>
    <cellStyle name="Normal 2 4 2 2 4 8" xfId="16514" xr:uid="{00000000-0005-0000-0000-0000F45E0000}"/>
    <cellStyle name="Normal 2 4 2 2 5" xfId="298" xr:uid="{00000000-0005-0000-0000-0000F55E0000}"/>
    <cellStyle name="Normal 2 4 2 2 5 2" xfId="642" xr:uid="{00000000-0005-0000-0000-0000F65E0000}"/>
    <cellStyle name="Normal 2 4 2 2 5 2 2" xfId="1348" xr:uid="{00000000-0005-0000-0000-0000F75E0000}"/>
    <cellStyle name="Normal 2 4 2 2 5 2 2 2" xfId="2758" xr:uid="{00000000-0005-0000-0000-0000F85E0000}"/>
    <cellStyle name="Normal 2 4 2 2 5 2 2 2 2" xfId="5225" xr:uid="{00000000-0005-0000-0000-0000F95E0000}"/>
    <cellStyle name="Normal 2 4 2 2 5 2 2 2 2 2" xfId="13371" xr:uid="{00000000-0005-0000-0000-0000FA5E0000}"/>
    <cellStyle name="Normal 2 4 2 2 5 2 2 2 2 2 2" xfId="29667" xr:uid="{00000000-0005-0000-0000-0000FB5E0000}"/>
    <cellStyle name="Normal 2 4 2 2 5 2 2 2 2 3" xfId="21521" xr:uid="{00000000-0005-0000-0000-0000FC5E0000}"/>
    <cellStyle name="Normal 2 4 2 2 5 2 2 2 3" xfId="8057" xr:uid="{00000000-0005-0000-0000-0000FD5E0000}"/>
    <cellStyle name="Normal 2 4 2 2 5 2 2 2 3 2" xfId="16203" xr:uid="{00000000-0005-0000-0000-0000FE5E0000}"/>
    <cellStyle name="Normal 2 4 2 2 5 2 2 2 3 2 2" xfId="32499" xr:uid="{00000000-0005-0000-0000-0000FF5E0000}"/>
    <cellStyle name="Normal 2 4 2 2 5 2 2 2 3 3" xfId="24353" xr:uid="{00000000-0005-0000-0000-0000005F0000}"/>
    <cellStyle name="Normal 2 4 2 2 5 2 2 2 4" xfId="10904" xr:uid="{00000000-0005-0000-0000-0000015F0000}"/>
    <cellStyle name="Normal 2 4 2 2 5 2 2 2 4 2" xfId="27200" xr:uid="{00000000-0005-0000-0000-0000025F0000}"/>
    <cellStyle name="Normal 2 4 2 2 5 2 2 2 5" xfId="19054" xr:uid="{00000000-0005-0000-0000-0000035F0000}"/>
    <cellStyle name="Normal 2 4 2 2 5 2 2 3" xfId="4007" xr:uid="{00000000-0005-0000-0000-0000045F0000}"/>
    <cellStyle name="Normal 2 4 2 2 5 2 2 3 2" xfId="12153" xr:uid="{00000000-0005-0000-0000-0000055F0000}"/>
    <cellStyle name="Normal 2 4 2 2 5 2 2 3 2 2" xfId="28449" xr:uid="{00000000-0005-0000-0000-0000065F0000}"/>
    <cellStyle name="Normal 2 4 2 2 5 2 2 3 3" xfId="20303" xr:uid="{00000000-0005-0000-0000-0000075F0000}"/>
    <cellStyle name="Normal 2 4 2 2 5 2 2 4" xfId="6647" xr:uid="{00000000-0005-0000-0000-0000085F0000}"/>
    <cellStyle name="Normal 2 4 2 2 5 2 2 4 2" xfId="14793" xr:uid="{00000000-0005-0000-0000-0000095F0000}"/>
    <cellStyle name="Normal 2 4 2 2 5 2 2 4 2 2" xfId="31089" xr:uid="{00000000-0005-0000-0000-00000A5F0000}"/>
    <cellStyle name="Normal 2 4 2 2 5 2 2 4 3" xfId="22943" xr:uid="{00000000-0005-0000-0000-00000B5F0000}"/>
    <cellStyle name="Normal 2 4 2 2 5 2 2 5" xfId="9494" xr:uid="{00000000-0005-0000-0000-00000C5F0000}"/>
    <cellStyle name="Normal 2 4 2 2 5 2 2 5 2" xfId="25790" xr:uid="{00000000-0005-0000-0000-00000D5F0000}"/>
    <cellStyle name="Normal 2 4 2 2 5 2 2 6" xfId="17644" xr:uid="{00000000-0005-0000-0000-00000E5F0000}"/>
    <cellStyle name="Normal 2 4 2 2 5 2 3" xfId="2053" xr:uid="{00000000-0005-0000-0000-00000F5F0000}"/>
    <cellStyle name="Normal 2 4 2 2 5 2 3 2" xfId="4616" xr:uid="{00000000-0005-0000-0000-0000105F0000}"/>
    <cellStyle name="Normal 2 4 2 2 5 2 3 2 2" xfId="12762" xr:uid="{00000000-0005-0000-0000-0000115F0000}"/>
    <cellStyle name="Normal 2 4 2 2 5 2 3 2 2 2" xfId="29058" xr:uid="{00000000-0005-0000-0000-0000125F0000}"/>
    <cellStyle name="Normal 2 4 2 2 5 2 3 2 3" xfId="20912" xr:uid="{00000000-0005-0000-0000-0000135F0000}"/>
    <cellStyle name="Normal 2 4 2 2 5 2 3 3" xfId="7352" xr:uid="{00000000-0005-0000-0000-0000145F0000}"/>
    <cellStyle name="Normal 2 4 2 2 5 2 3 3 2" xfId="15498" xr:uid="{00000000-0005-0000-0000-0000155F0000}"/>
    <cellStyle name="Normal 2 4 2 2 5 2 3 3 2 2" xfId="31794" xr:uid="{00000000-0005-0000-0000-0000165F0000}"/>
    <cellStyle name="Normal 2 4 2 2 5 2 3 3 3" xfId="23648" xr:uid="{00000000-0005-0000-0000-0000175F0000}"/>
    <cellStyle name="Normal 2 4 2 2 5 2 3 4" xfId="10199" xr:uid="{00000000-0005-0000-0000-0000185F0000}"/>
    <cellStyle name="Normal 2 4 2 2 5 2 3 4 2" xfId="26495" xr:uid="{00000000-0005-0000-0000-0000195F0000}"/>
    <cellStyle name="Normal 2 4 2 2 5 2 3 5" xfId="18349" xr:uid="{00000000-0005-0000-0000-00001A5F0000}"/>
    <cellStyle name="Normal 2 4 2 2 5 2 4" xfId="3398" xr:uid="{00000000-0005-0000-0000-00001B5F0000}"/>
    <cellStyle name="Normal 2 4 2 2 5 2 4 2" xfId="11544" xr:uid="{00000000-0005-0000-0000-00001C5F0000}"/>
    <cellStyle name="Normal 2 4 2 2 5 2 4 2 2" xfId="27840" xr:uid="{00000000-0005-0000-0000-00001D5F0000}"/>
    <cellStyle name="Normal 2 4 2 2 5 2 4 3" xfId="19694" xr:uid="{00000000-0005-0000-0000-00001E5F0000}"/>
    <cellStyle name="Normal 2 4 2 2 5 2 5" xfId="5942" xr:uid="{00000000-0005-0000-0000-00001F5F0000}"/>
    <cellStyle name="Normal 2 4 2 2 5 2 5 2" xfId="14088" xr:uid="{00000000-0005-0000-0000-0000205F0000}"/>
    <cellStyle name="Normal 2 4 2 2 5 2 5 2 2" xfId="30384" xr:uid="{00000000-0005-0000-0000-0000215F0000}"/>
    <cellStyle name="Normal 2 4 2 2 5 2 5 3" xfId="22238" xr:uid="{00000000-0005-0000-0000-0000225F0000}"/>
    <cellStyle name="Normal 2 4 2 2 5 2 6" xfId="8789" xr:uid="{00000000-0005-0000-0000-0000235F0000}"/>
    <cellStyle name="Normal 2 4 2 2 5 2 6 2" xfId="25085" xr:uid="{00000000-0005-0000-0000-0000245F0000}"/>
    <cellStyle name="Normal 2 4 2 2 5 2 7" xfId="16939" xr:uid="{00000000-0005-0000-0000-0000255F0000}"/>
    <cellStyle name="Normal 2 4 2 2 5 3" xfId="1004" xr:uid="{00000000-0005-0000-0000-0000265F0000}"/>
    <cellStyle name="Normal 2 4 2 2 5 3 2" xfId="2414" xr:uid="{00000000-0005-0000-0000-0000275F0000}"/>
    <cellStyle name="Normal 2 4 2 2 5 3 2 2" xfId="4929" xr:uid="{00000000-0005-0000-0000-0000285F0000}"/>
    <cellStyle name="Normal 2 4 2 2 5 3 2 2 2" xfId="13075" xr:uid="{00000000-0005-0000-0000-0000295F0000}"/>
    <cellStyle name="Normal 2 4 2 2 5 3 2 2 2 2" xfId="29371" xr:uid="{00000000-0005-0000-0000-00002A5F0000}"/>
    <cellStyle name="Normal 2 4 2 2 5 3 2 2 3" xfId="21225" xr:uid="{00000000-0005-0000-0000-00002B5F0000}"/>
    <cellStyle name="Normal 2 4 2 2 5 3 2 3" xfId="7713" xr:uid="{00000000-0005-0000-0000-00002C5F0000}"/>
    <cellStyle name="Normal 2 4 2 2 5 3 2 3 2" xfId="15859" xr:uid="{00000000-0005-0000-0000-00002D5F0000}"/>
    <cellStyle name="Normal 2 4 2 2 5 3 2 3 2 2" xfId="32155" xr:uid="{00000000-0005-0000-0000-00002E5F0000}"/>
    <cellStyle name="Normal 2 4 2 2 5 3 2 3 3" xfId="24009" xr:uid="{00000000-0005-0000-0000-00002F5F0000}"/>
    <cellStyle name="Normal 2 4 2 2 5 3 2 4" xfId="10560" xr:uid="{00000000-0005-0000-0000-0000305F0000}"/>
    <cellStyle name="Normal 2 4 2 2 5 3 2 4 2" xfId="26856" xr:uid="{00000000-0005-0000-0000-0000315F0000}"/>
    <cellStyle name="Normal 2 4 2 2 5 3 2 5" xfId="18710" xr:uid="{00000000-0005-0000-0000-0000325F0000}"/>
    <cellStyle name="Normal 2 4 2 2 5 3 3" xfId="3711" xr:uid="{00000000-0005-0000-0000-0000335F0000}"/>
    <cellStyle name="Normal 2 4 2 2 5 3 3 2" xfId="11857" xr:uid="{00000000-0005-0000-0000-0000345F0000}"/>
    <cellStyle name="Normal 2 4 2 2 5 3 3 2 2" xfId="28153" xr:uid="{00000000-0005-0000-0000-0000355F0000}"/>
    <cellStyle name="Normal 2 4 2 2 5 3 3 3" xfId="20007" xr:uid="{00000000-0005-0000-0000-0000365F0000}"/>
    <cellStyle name="Normal 2 4 2 2 5 3 4" xfId="6303" xr:uid="{00000000-0005-0000-0000-0000375F0000}"/>
    <cellStyle name="Normal 2 4 2 2 5 3 4 2" xfId="14449" xr:uid="{00000000-0005-0000-0000-0000385F0000}"/>
    <cellStyle name="Normal 2 4 2 2 5 3 4 2 2" xfId="30745" xr:uid="{00000000-0005-0000-0000-0000395F0000}"/>
    <cellStyle name="Normal 2 4 2 2 5 3 4 3" xfId="22599" xr:uid="{00000000-0005-0000-0000-00003A5F0000}"/>
    <cellStyle name="Normal 2 4 2 2 5 3 5" xfId="9150" xr:uid="{00000000-0005-0000-0000-00003B5F0000}"/>
    <cellStyle name="Normal 2 4 2 2 5 3 5 2" xfId="25446" xr:uid="{00000000-0005-0000-0000-00003C5F0000}"/>
    <cellStyle name="Normal 2 4 2 2 5 3 6" xfId="17300" xr:uid="{00000000-0005-0000-0000-00003D5F0000}"/>
    <cellStyle name="Normal 2 4 2 2 5 4" xfId="1709" xr:uid="{00000000-0005-0000-0000-00003E5F0000}"/>
    <cellStyle name="Normal 2 4 2 2 5 4 2" xfId="4320" xr:uid="{00000000-0005-0000-0000-00003F5F0000}"/>
    <cellStyle name="Normal 2 4 2 2 5 4 2 2" xfId="12466" xr:uid="{00000000-0005-0000-0000-0000405F0000}"/>
    <cellStyle name="Normal 2 4 2 2 5 4 2 2 2" xfId="28762" xr:uid="{00000000-0005-0000-0000-0000415F0000}"/>
    <cellStyle name="Normal 2 4 2 2 5 4 2 3" xfId="20616" xr:uid="{00000000-0005-0000-0000-0000425F0000}"/>
    <cellStyle name="Normal 2 4 2 2 5 4 3" xfId="7008" xr:uid="{00000000-0005-0000-0000-0000435F0000}"/>
    <cellStyle name="Normal 2 4 2 2 5 4 3 2" xfId="15154" xr:uid="{00000000-0005-0000-0000-0000445F0000}"/>
    <cellStyle name="Normal 2 4 2 2 5 4 3 2 2" xfId="31450" xr:uid="{00000000-0005-0000-0000-0000455F0000}"/>
    <cellStyle name="Normal 2 4 2 2 5 4 3 3" xfId="23304" xr:uid="{00000000-0005-0000-0000-0000465F0000}"/>
    <cellStyle name="Normal 2 4 2 2 5 4 4" xfId="9855" xr:uid="{00000000-0005-0000-0000-0000475F0000}"/>
    <cellStyle name="Normal 2 4 2 2 5 4 4 2" xfId="26151" xr:uid="{00000000-0005-0000-0000-0000485F0000}"/>
    <cellStyle name="Normal 2 4 2 2 5 4 5" xfId="18005" xr:uid="{00000000-0005-0000-0000-0000495F0000}"/>
    <cellStyle name="Normal 2 4 2 2 5 5" xfId="3102" xr:uid="{00000000-0005-0000-0000-00004A5F0000}"/>
    <cellStyle name="Normal 2 4 2 2 5 5 2" xfId="11248" xr:uid="{00000000-0005-0000-0000-00004B5F0000}"/>
    <cellStyle name="Normal 2 4 2 2 5 5 2 2" xfId="27544" xr:uid="{00000000-0005-0000-0000-00004C5F0000}"/>
    <cellStyle name="Normal 2 4 2 2 5 5 3" xfId="19398" xr:uid="{00000000-0005-0000-0000-00004D5F0000}"/>
    <cellStyle name="Normal 2 4 2 2 5 6" xfId="5598" xr:uid="{00000000-0005-0000-0000-00004E5F0000}"/>
    <cellStyle name="Normal 2 4 2 2 5 6 2" xfId="13744" xr:uid="{00000000-0005-0000-0000-00004F5F0000}"/>
    <cellStyle name="Normal 2 4 2 2 5 6 2 2" xfId="30040" xr:uid="{00000000-0005-0000-0000-0000505F0000}"/>
    <cellStyle name="Normal 2 4 2 2 5 6 3" xfId="21894" xr:uid="{00000000-0005-0000-0000-0000515F0000}"/>
    <cellStyle name="Normal 2 4 2 2 5 7" xfId="8445" xr:uid="{00000000-0005-0000-0000-0000525F0000}"/>
    <cellStyle name="Normal 2 4 2 2 5 7 2" xfId="24741" xr:uid="{00000000-0005-0000-0000-0000535F0000}"/>
    <cellStyle name="Normal 2 4 2 2 5 8" xfId="16595" xr:uid="{00000000-0005-0000-0000-0000545F0000}"/>
    <cellStyle name="Normal 2 4 2 2 6" xfId="388" xr:uid="{00000000-0005-0000-0000-0000555F0000}"/>
    <cellStyle name="Normal 2 4 2 2 6 2" xfId="1094" xr:uid="{00000000-0005-0000-0000-0000565F0000}"/>
    <cellStyle name="Normal 2 4 2 2 6 2 2" xfId="2504" xr:uid="{00000000-0005-0000-0000-0000575F0000}"/>
    <cellStyle name="Normal 2 4 2 2 6 2 2 2" xfId="5003" xr:uid="{00000000-0005-0000-0000-0000585F0000}"/>
    <cellStyle name="Normal 2 4 2 2 6 2 2 2 2" xfId="13149" xr:uid="{00000000-0005-0000-0000-0000595F0000}"/>
    <cellStyle name="Normal 2 4 2 2 6 2 2 2 2 2" xfId="29445" xr:uid="{00000000-0005-0000-0000-00005A5F0000}"/>
    <cellStyle name="Normal 2 4 2 2 6 2 2 2 3" xfId="21299" xr:uid="{00000000-0005-0000-0000-00005B5F0000}"/>
    <cellStyle name="Normal 2 4 2 2 6 2 2 3" xfId="7803" xr:uid="{00000000-0005-0000-0000-00005C5F0000}"/>
    <cellStyle name="Normal 2 4 2 2 6 2 2 3 2" xfId="15949" xr:uid="{00000000-0005-0000-0000-00005D5F0000}"/>
    <cellStyle name="Normal 2 4 2 2 6 2 2 3 2 2" xfId="32245" xr:uid="{00000000-0005-0000-0000-00005E5F0000}"/>
    <cellStyle name="Normal 2 4 2 2 6 2 2 3 3" xfId="24099" xr:uid="{00000000-0005-0000-0000-00005F5F0000}"/>
    <cellStyle name="Normal 2 4 2 2 6 2 2 4" xfId="10650" xr:uid="{00000000-0005-0000-0000-0000605F0000}"/>
    <cellStyle name="Normal 2 4 2 2 6 2 2 4 2" xfId="26946" xr:uid="{00000000-0005-0000-0000-0000615F0000}"/>
    <cellStyle name="Normal 2 4 2 2 6 2 2 5" xfId="18800" xr:uid="{00000000-0005-0000-0000-0000625F0000}"/>
    <cellStyle name="Normal 2 4 2 2 6 2 3" xfId="3785" xr:uid="{00000000-0005-0000-0000-0000635F0000}"/>
    <cellStyle name="Normal 2 4 2 2 6 2 3 2" xfId="11931" xr:uid="{00000000-0005-0000-0000-0000645F0000}"/>
    <cellStyle name="Normal 2 4 2 2 6 2 3 2 2" xfId="28227" xr:uid="{00000000-0005-0000-0000-0000655F0000}"/>
    <cellStyle name="Normal 2 4 2 2 6 2 3 3" xfId="20081" xr:uid="{00000000-0005-0000-0000-0000665F0000}"/>
    <cellStyle name="Normal 2 4 2 2 6 2 4" xfId="6393" xr:uid="{00000000-0005-0000-0000-0000675F0000}"/>
    <cellStyle name="Normal 2 4 2 2 6 2 4 2" xfId="14539" xr:uid="{00000000-0005-0000-0000-0000685F0000}"/>
    <cellStyle name="Normal 2 4 2 2 6 2 4 2 2" xfId="30835" xr:uid="{00000000-0005-0000-0000-0000695F0000}"/>
    <cellStyle name="Normal 2 4 2 2 6 2 4 3" xfId="22689" xr:uid="{00000000-0005-0000-0000-00006A5F0000}"/>
    <cellStyle name="Normal 2 4 2 2 6 2 5" xfId="9240" xr:uid="{00000000-0005-0000-0000-00006B5F0000}"/>
    <cellStyle name="Normal 2 4 2 2 6 2 5 2" xfId="25536" xr:uid="{00000000-0005-0000-0000-00006C5F0000}"/>
    <cellStyle name="Normal 2 4 2 2 6 2 6" xfId="17390" xr:uid="{00000000-0005-0000-0000-00006D5F0000}"/>
    <cellStyle name="Normal 2 4 2 2 6 3" xfId="1799" xr:uid="{00000000-0005-0000-0000-00006E5F0000}"/>
    <cellStyle name="Normal 2 4 2 2 6 3 2" xfId="4394" xr:uid="{00000000-0005-0000-0000-00006F5F0000}"/>
    <cellStyle name="Normal 2 4 2 2 6 3 2 2" xfId="12540" xr:uid="{00000000-0005-0000-0000-0000705F0000}"/>
    <cellStyle name="Normal 2 4 2 2 6 3 2 2 2" xfId="28836" xr:uid="{00000000-0005-0000-0000-0000715F0000}"/>
    <cellStyle name="Normal 2 4 2 2 6 3 2 3" xfId="20690" xr:uid="{00000000-0005-0000-0000-0000725F0000}"/>
    <cellStyle name="Normal 2 4 2 2 6 3 3" xfId="7098" xr:uid="{00000000-0005-0000-0000-0000735F0000}"/>
    <cellStyle name="Normal 2 4 2 2 6 3 3 2" xfId="15244" xr:uid="{00000000-0005-0000-0000-0000745F0000}"/>
    <cellStyle name="Normal 2 4 2 2 6 3 3 2 2" xfId="31540" xr:uid="{00000000-0005-0000-0000-0000755F0000}"/>
    <cellStyle name="Normal 2 4 2 2 6 3 3 3" xfId="23394" xr:uid="{00000000-0005-0000-0000-0000765F0000}"/>
    <cellStyle name="Normal 2 4 2 2 6 3 4" xfId="9945" xr:uid="{00000000-0005-0000-0000-0000775F0000}"/>
    <cellStyle name="Normal 2 4 2 2 6 3 4 2" xfId="26241" xr:uid="{00000000-0005-0000-0000-0000785F0000}"/>
    <cellStyle name="Normal 2 4 2 2 6 3 5" xfId="18095" xr:uid="{00000000-0005-0000-0000-0000795F0000}"/>
    <cellStyle name="Normal 2 4 2 2 6 4" xfId="3176" xr:uid="{00000000-0005-0000-0000-00007A5F0000}"/>
    <cellStyle name="Normal 2 4 2 2 6 4 2" xfId="11322" xr:uid="{00000000-0005-0000-0000-00007B5F0000}"/>
    <cellStyle name="Normal 2 4 2 2 6 4 2 2" xfId="27618" xr:uid="{00000000-0005-0000-0000-00007C5F0000}"/>
    <cellStyle name="Normal 2 4 2 2 6 4 3" xfId="19472" xr:uid="{00000000-0005-0000-0000-00007D5F0000}"/>
    <cellStyle name="Normal 2 4 2 2 6 5" xfId="5688" xr:uid="{00000000-0005-0000-0000-00007E5F0000}"/>
    <cellStyle name="Normal 2 4 2 2 6 5 2" xfId="13834" xr:uid="{00000000-0005-0000-0000-00007F5F0000}"/>
    <cellStyle name="Normal 2 4 2 2 6 5 2 2" xfId="30130" xr:uid="{00000000-0005-0000-0000-0000805F0000}"/>
    <cellStyle name="Normal 2 4 2 2 6 5 3" xfId="21984" xr:uid="{00000000-0005-0000-0000-0000815F0000}"/>
    <cellStyle name="Normal 2 4 2 2 6 6" xfId="8535" xr:uid="{00000000-0005-0000-0000-0000825F0000}"/>
    <cellStyle name="Normal 2 4 2 2 6 6 2" xfId="24831" xr:uid="{00000000-0005-0000-0000-0000835F0000}"/>
    <cellStyle name="Normal 2 4 2 2 6 7" xfId="16685" xr:uid="{00000000-0005-0000-0000-0000845F0000}"/>
    <cellStyle name="Normal 2 4 2 2 7" xfId="750" xr:uid="{00000000-0005-0000-0000-0000855F0000}"/>
    <cellStyle name="Normal 2 4 2 2 7 2" xfId="2160" xr:uid="{00000000-0005-0000-0000-0000865F0000}"/>
    <cellStyle name="Normal 2 4 2 2 7 2 2" xfId="4707" xr:uid="{00000000-0005-0000-0000-0000875F0000}"/>
    <cellStyle name="Normal 2 4 2 2 7 2 2 2" xfId="12853" xr:uid="{00000000-0005-0000-0000-0000885F0000}"/>
    <cellStyle name="Normal 2 4 2 2 7 2 2 2 2" xfId="29149" xr:uid="{00000000-0005-0000-0000-0000895F0000}"/>
    <cellStyle name="Normal 2 4 2 2 7 2 2 3" xfId="21003" xr:uid="{00000000-0005-0000-0000-00008A5F0000}"/>
    <cellStyle name="Normal 2 4 2 2 7 2 3" xfId="7459" xr:uid="{00000000-0005-0000-0000-00008B5F0000}"/>
    <cellStyle name="Normal 2 4 2 2 7 2 3 2" xfId="15605" xr:uid="{00000000-0005-0000-0000-00008C5F0000}"/>
    <cellStyle name="Normal 2 4 2 2 7 2 3 2 2" xfId="31901" xr:uid="{00000000-0005-0000-0000-00008D5F0000}"/>
    <cellStyle name="Normal 2 4 2 2 7 2 3 3" xfId="23755" xr:uid="{00000000-0005-0000-0000-00008E5F0000}"/>
    <cellStyle name="Normal 2 4 2 2 7 2 4" xfId="10306" xr:uid="{00000000-0005-0000-0000-00008F5F0000}"/>
    <cellStyle name="Normal 2 4 2 2 7 2 4 2" xfId="26602" xr:uid="{00000000-0005-0000-0000-0000905F0000}"/>
    <cellStyle name="Normal 2 4 2 2 7 2 5" xfId="18456" xr:uid="{00000000-0005-0000-0000-0000915F0000}"/>
    <cellStyle name="Normal 2 4 2 2 7 3" xfId="3489" xr:uid="{00000000-0005-0000-0000-0000925F0000}"/>
    <cellStyle name="Normal 2 4 2 2 7 3 2" xfId="11635" xr:uid="{00000000-0005-0000-0000-0000935F0000}"/>
    <cellStyle name="Normal 2 4 2 2 7 3 2 2" xfId="27931" xr:uid="{00000000-0005-0000-0000-0000945F0000}"/>
    <cellStyle name="Normal 2 4 2 2 7 3 3" xfId="19785" xr:uid="{00000000-0005-0000-0000-0000955F0000}"/>
    <cellStyle name="Normal 2 4 2 2 7 4" xfId="6049" xr:uid="{00000000-0005-0000-0000-0000965F0000}"/>
    <cellStyle name="Normal 2 4 2 2 7 4 2" xfId="14195" xr:uid="{00000000-0005-0000-0000-0000975F0000}"/>
    <cellStyle name="Normal 2 4 2 2 7 4 2 2" xfId="30491" xr:uid="{00000000-0005-0000-0000-0000985F0000}"/>
    <cellStyle name="Normal 2 4 2 2 7 4 3" xfId="22345" xr:uid="{00000000-0005-0000-0000-0000995F0000}"/>
    <cellStyle name="Normal 2 4 2 2 7 5" xfId="8896" xr:uid="{00000000-0005-0000-0000-00009A5F0000}"/>
    <cellStyle name="Normal 2 4 2 2 7 5 2" xfId="25192" xr:uid="{00000000-0005-0000-0000-00009B5F0000}"/>
    <cellStyle name="Normal 2 4 2 2 7 6" xfId="17046" xr:uid="{00000000-0005-0000-0000-00009C5F0000}"/>
    <cellStyle name="Normal 2 4 2 2 8" xfId="1455" xr:uid="{00000000-0005-0000-0000-00009D5F0000}"/>
    <cellStyle name="Normal 2 4 2 2 8 2" xfId="4098" xr:uid="{00000000-0005-0000-0000-00009E5F0000}"/>
    <cellStyle name="Normal 2 4 2 2 8 2 2" xfId="12244" xr:uid="{00000000-0005-0000-0000-00009F5F0000}"/>
    <cellStyle name="Normal 2 4 2 2 8 2 2 2" xfId="28540" xr:uid="{00000000-0005-0000-0000-0000A05F0000}"/>
    <cellStyle name="Normal 2 4 2 2 8 2 3" xfId="20394" xr:uid="{00000000-0005-0000-0000-0000A15F0000}"/>
    <cellStyle name="Normal 2 4 2 2 8 3" xfId="6754" xr:uid="{00000000-0005-0000-0000-0000A25F0000}"/>
    <cellStyle name="Normal 2 4 2 2 8 3 2" xfId="14900" xr:uid="{00000000-0005-0000-0000-0000A35F0000}"/>
    <cellStyle name="Normal 2 4 2 2 8 3 2 2" xfId="31196" xr:uid="{00000000-0005-0000-0000-0000A45F0000}"/>
    <cellStyle name="Normal 2 4 2 2 8 3 3" xfId="23050" xr:uid="{00000000-0005-0000-0000-0000A55F0000}"/>
    <cellStyle name="Normal 2 4 2 2 8 4" xfId="9601" xr:uid="{00000000-0005-0000-0000-0000A65F0000}"/>
    <cellStyle name="Normal 2 4 2 2 8 4 2" xfId="25897" xr:uid="{00000000-0005-0000-0000-0000A75F0000}"/>
    <cellStyle name="Normal 2 4 2 2 8 5" xfId="17751" xr:uid="{00000000-0005-0000-0000-0000A85F0000}"/>
    <cellStyle name="Normal 2 4 2 2 9" xfId="2880" xr:uid="{00000000-0005-0000-0000-0000A95F0000}"/>
    <cellStyle name="Normal 2 4 2 2 9 2" xfId="11026" xr:uid="{00000000-0005-0000-0000-0000AA5F0000}"/>
    <cellStyle name="Normal 2 4 2 2 9 2 2" xfId="27322" xr:uid="{00000000-0005-0000-0000-0000AB5F0000}"/>
    <cellStyle name="Normal 2 4 2 2 9 3" xfId="19176" xr:uid="{00000000-0005-0000-0000-0000AC5F0000}"/>
    <cellStyle name="Normal 2 4 2 3" xfId="66" xr:uid="{00000000-0005-0000-0000-0000AD5F0000}"/>
    <cellStyle name="Normal 2 4 2 3 10" xfId="8213" xr:uid="{00000000-0005-0000-0000-0000AE5F0000}"/>
    <cellStyle name="Normal 2 4 2 3 10 2" xfId="24509" xr:uid="{00000000-0005-0000-0000-0000AF5F0000}"/>
    <cellStyle name="Normal 2 4 2 3 11" xfId="16363" xr:uid="{00000000-0005-0000-0000-0000B05F0000}"/>
    <cellStyle name="Normal 2 4 2 3 2" xfId="156" xr:uid="{00000000-0005-0000-0000-0000B15F0000}"/>
    <cellStyle name="Normal 2 4 2 3 2 2" xfId="500" xr:uid="{00000000-0005-0000-0000-0000B25F0000}"/>
    <cellStyle name="Normal 2 4 2 3 2 2 2" xfId="1206" xr:uid="{00000000-0005-0000-0000-0000B35F0000}"/>
    <cellStyle name="Normal 2 4 2 3 2 2 2 2" xfId="2616" xr:uid="{00000000-0005-0000-0000-0000B45F0000}"/>
    <cellStyle name="Normal 2 4 2 3 2 2 2 2 2" xfId="5095" xr:uid="{00000000-0005-0000-0000-0000B55F0000}"/>
    <cellStyle name="Normal 2 4 2 3 2 2 2 2 2 2" xfId="13241" xr:uid="{00000000-0005-0000-0000-0000B65F0000}"/>
    <cellStyle name="Normal 2 4 2 3 2 2 2 2 2 2 2" xfId="29537" xr:uid="{00000000-0005-0000-0000-0000B75F0000}"/>
    <cellStyle name="Normal 2 4 2 3 2 2 2 2 2 3" xfId="21391" xr:uid="{00000000-0005-0000-0000-0000B85F0000}"/>
    <cellStyle name="Normal 2 4 2 3 2 2 2 2 3" xfId="7915" xr:uid="{00000000-0005-0000-0000-0000B95F0000}"/>
    <cellStyle name="Normal 2 4 2 3 2 2 2 2 3 2" xfId="16061" xr:uid="{00000000-0005-0000-0000-0000BA5F0000}"/>
    <cellStyle name="Normal 2 4 2 3 2 2 2 2 3 2 2" xfId="32357" xr:uid="{00000000-0005-0000-0000-0000BB5F0000}"/>
    <cellStyle name="Normal 2 4 2 3 2 2 2 2 3 3" xfId="24211" xr:uid="{00000000-0005-0000-0000-0000BC5F0000}"/>
    <cellStyle name="Normal 2 4 2 3 2 2 2 2 4" xfId="10762" xr:uid="{00000000-0005-0000-0000-0000BD5F0000}"/>
    <cellStyle name="Normal 2 4 2 3 2 2 2 2 4 2" xfId="27058" xr:uid="{00000000-0005-0000-0000-0000BE5F0000}"/>
    <cellStyle name="Normal 2 4 2 3 2 2 2 2 5" xfId="18912" xr:uid="{00000000-0005-0000-0000-0000BF5F0000}"/>
    <cellStyle name="Normal 2 4 2 3 2 2 2 3" xfId="3877" xr:uid="{00000000-0005-0000-0000-0000C05F0000}"/>
    <cellStyle name="Normal 2 4 2 3 2 2 2 3 2" xfId="12023" xr:uid="{00000000-0005-0000-0000-0000C15F0000}"/>
    <cellStyle name="Normal 2 4 2 3 2 2 2 3 2 2" xfId="28319" xr:uid="{00000000-0005-0000-0000-0000C25F0000}"/>
    <cellStyle name="Normal 2 4 2 3 2 2 2 3 3" xfId="20173" xr:uid="{00000000-0005-0000-0000-0000C35F0000}"/>
    <cellStyle name="Normal 2 4 2 3 2 2 2 4" xfId="6505" xr:uid="{00000000-0005-0000-0000-0000C45F0000}"/>
    <cellStyle name="Normal 2 4 2 3 2 2 2 4 2" xfId="14651" xr:uid="{00000000-0005-0000-0000-0000C55F0000}"/>
    <cellStyle name="Normal 2 4 2 3 2 2 2 4 2 2" xfId="30947" xr:uid="{00000000-0005-0000-0000-0000C65F0000}"/>
    <cellStyle name="Normal 2 4 2 3 2 2 2 4 3" xfId="22801" xr:uid="{00000000-0005-0000-0000-0000C75F0000}"/>
    <cellStyle name="Normal 2 4 2 3 2 2 2 5" xfId="9352" xr:uid="{00000000-0005-0000-0000-0000C85F0000}"/>
    <cellStyle name="Normal 2 4 2 3 2 2 2 5 2" xfId="25648" xr:uid="{00000000-0005-0000-0000-0000C95F0000}"/>
    <cellStyle name="Normal 2 4 2 3 2 2 2 6" xfId="17502" xr:uid="{00000000-0005-0000-0000-0000CA5F0000}"/>
    <cellStyle name="Normal 2 4 2 3 2 2 3" xfId="1911" xr:uid="{00000000-0005-0000-0000-0000CB5F0000}"/>
    <cellStyle name="Normal 2 4 2 3 2 2 3 2" xfId="4486" xr:uid="{00000000-0005-0000-0000-0000CC5F0000}"/>
    <cellStyle name="Normal 2 4 2 3 2 2 3 2 2" xfId="12632" xr:uid="{00000000-0005-0000-0000-0000CD5F0000}"/>
    <cellStyle name="Normal 2 4 2 3 2 2 3 2 2 2" xfId="28928" xr:uid="{00000000-0005-0000-0000-0000CE5F0000}"/>
    <cellStyle name="Normal 2 4 2 3 2 2 3 2 3" xfId="20782" xr:uid="{00000000-0005-0000-0000-0000CF5F0000}"/>
    <cellStyle name="Normal 2 4 2 3 2 2 3 3" xfId="7210" xr:uid="{00000000-0005-0000-0000-0000D05F0000}"/>
    <cellStyle name="Normal 2 4 2 3 2 2 3 3 2" xfId="15356" xr:uid="{00000000-0005-0000-0000-0000D15F0000}"/>
    <cellStyle name="Normal 2 4 2 3 2 2 3 3 2 2" xfId="31652" xr:uid="{00000000-0005-0000-0000-0000D25F0000}"/>
    <cellStyle name="Normal 2 4 2 3 2 2 3 3 3" xfId="23506" xr:uid="{00000000-0005-0000-0000-0000D35F0000}"/>
    <cellStyle name="Normal 2 4 2 3 2 2 3 4" xfId="10057" xr:uid="{00000000-0005-0000-0000-0000D45F0000}"/>
    <cellStyle name="Normal 2 4 2 3 2 2 3 4 2" xfId="26353" xr:uid="{00000000-0005-0000-0000-0000D55F0000}"/>
    <cellStyle name="Normal 2 4 2 3 2 2 3 5" xfId="18207" xr:uid="{00000000-0005-0000-0000-0000D65F0000}"/>
    <cellStyle name="Normal 2 4 2 3 2 2 4" xfId="3268" xr:uid="{00000000-0005-0000-0000-0000D75F0000}"/>
    <cellStyle name="Normal 2 4 2 3 2 2 4 2" xfId="11414" xr:uid="{00000000-0005-0000-0000-0000D85F0000}"/>
    <cellStyle name="Normal 2 4 2 3 2 2 4 2 2" xfId="27710" xr:uid="{00000000-0005-0000-0000-0000D95F0000}"/>
    <cellStyle name="Normal 2 4 2 3 2 2 4 3" xfId="19564" xr:uid="{00000000-0005-0000-0000-0000DA5F0000}"/>
    <cellStyle name="Normal 2 4 2 3 2 2 5" xfId="5800" xr:uid="{00000000-0005-0000-0000-0000DB5F0000}"/>
    <cellStyle name="Normal 2 4 2 3 2 2 5 2" xfId="13946" xr:uid="{00000000-0005-0000-0000-0000DC5F0000}"/>
    <cellStyle name="Normal 2 4 2 3 2 2 5 2 2" xfId="30242" xr:uid="{00000000-0005-0000-0000-0000DD5F0000}"/>
    <cellStyle name="Normal 2 4 2 3 2 2 5 3" xfId="22096" xr:uid="{00000000-0005-0000-0000-0000DE5F0000}"/>
    <cellStyle name="Normal 2 4 2 3 2 2 6" xfId="8647" xr:uid="{00000000-0005-0000-0000-0000DF5F0000}"/>
    <cellStyle name="Normal 2 4 2 3 2 2 6 2" xfId="24943" xr:uid="{00000000-0005-0000-0000-0000E05F0000}"/>
    <cellStyle name="Normal 2 4 2 3 2 2 7" xfId="16797" xr:uid="{00000000-0005-0000-0000-0000E15F0000}"/>
    <cellStyle name="Normal 2 4 2 3 2 3" xfId="862" xr:uid="{00000000-0005-0000-0000-0000E25F0000}"/>
    <cellStyle name="Normal 2 4 2 3 2 3 2" xfId="2272" xr:uid="{00000000-0005-0000-0000-0000E35F0000}"/>
    <cellStyle name="Normal 2 4 2 3 2 3 2 2" xfId="4799" xr:uid="{00000000-0005-0000-0000-0000E45F0000}"/>
    <cellStyle name="Normal 2 4 2 3 2 3 2 2 2" xfId="12945" xr:uid="{00000000-0005-0000-0000-0000E55F0000}"/>
    <cellStyle name="Normal 2 4 2 3 2 3 2 2 2 2" xfId="29241" xr:uid="{00000000-0005-0000-0000-0000E65F0000}"/>
    <cellStyle name="Normal 2 4 2 3 2 3 2 2 3" xfId="21095" xr:uid="{00000000-0005-0000-0000-0000E75F0000}"/>
    <cellStyle name="Normal 2 4 2 3 2 3 2 3" xfId="7571" xr:uid="{00000000-0005-0000-0000-0000E85F0000}"/>
    <cellStyle name="Normal 2 4 2 3 2 3 2 3 2" xfId="15717" xr:uid="{00000000-0005-0000-0000-0000E95F0000}"/>
    <cellStyle name="Normal 2 4 2 3 2 3 2 3 2 2" xfId="32013" xr:uid="{00000000-0005-0000-0000-0000EA5F0000}"/>
    <cellStyle name="Normal 2 4 2 3 2 3 2 3 3" xfId="23867" xr:uid="{00000000-0005-0000-0000-0000EB5F0000}"/>
    <cellStyle name="Normal 2 4 2 3 2 3 2 4" xfId="10418" xr:uid="{00000000-0005-0000-0000-0000EC5F0000}"/>
    <cellStyle name="Normal 2 4 2 3 2 3 2 4 2" xfId="26714" xr:uid="{00000000-0005-0000-0000-0000ED5F0000}"/>
    <cellStyle name="Normal 2 4 2 3 2 3 2 5" xfId="18568" xr:uid="{00000000-0005-0000-0000-0000EE5F0000}"/>
    <cellStyle name="Normal 2 4 2 3 2 3 3" xfId="3581" xr:uid="{00000000-0005-0000-0000-0000EF5F0000}"/>
    <cellStyle name="Normal 2 4 2 3 2 3 3 2" xfId="11727" xr:uid="{00000000-0005-0000-0000-0000F05F0000}"/>
    <cellStyle name="Normal 2 4 2 3 2 3 3 2 2" xfId="28023" xr:uid="{00000000-0005-0000-0000-0000F15F0000}"/>
    <cellStyle name="Normal 2 4 2 3 2 3 3 3" xfId="19877" xr:uid="{00000000-0005-0000-0000-0000F25F0000}"/>
    <cellStyle name="Normal 2 4 2 3 2 3 4" xfId="6161" xr:uid="{00000000-0005-0000-0000-0000F35F0000}"/>
    <cellStyle name="Normal 2 4 2 3 2 3 4 2" xfId="14307" xr:uid="{00000000-0005-0000-0000-0000F45F0000}"/>
    <cellStyle name="Normal 2 4 2 3 2 3 4 2 2" xfId="30603" xr:uid="{00000000-0005-0000-0000-0000F55F0000}"/>
    <cellStyle name="Normal 2 4 2 3 2 3 4 3" xfId="22457" xr:uid="{00000000-0005-0000-0000-0000F65F0000}"/>
    <cellStyle name="Normal 2 4 2 3 2 3 5" xfId="9008" xr:uid="{00000000-0005-0000-0000-0000F75F0000}"/>
    <cellStyle name="Normal 2 4 2 3 2 3 5 2" xfId="25304" xr:uid="{00000000-0005-0000-0000-0000F85F0000}"/>
    <cellStyle name="Normal 2 4 2 3 2 3 6" xfId="17158" xr:uid="{00000000-0005-0000-0000-0000F95F0000}"/>
    <cellStyle name="Normal 2 4 2 3 2 4" xfId="1567" xr:uid="{00000000-0005-0000-0000-0000FA5F0000}"/>
    <cellStyle name="Normal 2 4 2 3 2 4 2" xfId="4190" xr:uid="{00000000-0005-0000-0000-0000FB5F0000}"/>
    <cellStyle name="Normal 2 4 2 3 2 4 2 2" xfId="12336" xr:uid="{00000000-0005-0000-0000-0000FC5F0000}"/>
    <cellStyle name="Normal 2 4 2 3 2 4 2 2 2" xfId="28632" xr:uid="{00000000-0005-0000-0000-0000FD5F0000}"/>
    <cellStyle name="Normal 2 4 2 3 2 4 2 3" xfId="20486" xr:uid="{00000000-0005-0000-0000-0000FE5F0000}"/>
    <cellStyle name="Normal 2 4 2 3 2 4 3" xfId="6866" xr:uid="{00000000-0005-0000-0000-0000FF5F0000}"/>
    <cellStyle name="Normal 2 4 2 3 2 4 3 2" xfId="15012" xr:uid="{00000000-0005-0000-0000-000000600000}"/>
    <cellStyle name="Normal 2 4 2 3 2 4 3 2 2" xfId="31308" xr:uid="{00000000-0005-0000-0000-000001600000}"/>
    <cellStyle name="Normal 2 4 2 3 2 4 3 3" xfId="23162" xr:uid="{00000000-0005-0000-0000-000002600000}"/>
    <cellStyle name="Normal 2 4 2 3 2 4 4" xfId="9713" xr:uid="{00000000-0005-0000-0000-000003600000}"/>
    <cellStyle name="Normal 2 4 2 3 2 4 4 2" xfId="26009" xr:uid="{00000000-0005-0000-0000-000004600000}"/>
    <cellStyle name="Normal 2 4 2 3 2 4 5" xfId="17863" xr:uid="{00000000-0005-0000-0000-000005600000}"/>
    <cellStyle name="Normal 2 4 2 3 2 5" xfId="2972" xr:uid="{00000000-0005-0000-0000-000006600000}"/>
    <cellStyle name="Normal 2 4 2 3 2 5 2" xfId="11118" xr:uid="{00000000-0005-0000-0000-000007600000}"/>
    <cellStyle name="Normal 2 4 2 3 2 5 2 2" xfId="27414" xr:uid="{00000000-0005-0000-0000-000008600000}"/>
    <cellStyle name="Normal 2 4 2 3 2 5 3" xfId="19268" xr:uid="{00000000-0005-0000-0000-000009600000}"/>
    <cellStyle name="Normal 2 4 2 3 2 6" xfId="5456" xr:uid="{00000000-0005-0000-0000-00000A600000}"/>
    <cellStyle name="Normal 2 4 2 3 2 6 2" xfId="13602" xr:uid="{00000000-0005-0000-0000-00000B600000}"/>
    <cellStyle name="Normal 2 4 2 3 2 6 2 2" xfId="29898" xr:uid="{00000000-0005-0000-0000-00000C600000}"/>
    <cellStyle name="Normal 2 4 2 3 2 6 3" xfId="21752" xr:uid="{00000000-0005-0000-0000-00000D600000}"/>
    <cellStyle name="Normal 2 4 2 3 2 7" xfId="8303" xr:uid="{00000000-0005-0000-0000-00000E600000}"/>
    <cellStyle name="Normal 2 4 2 3 2 7 2" xfId="24599" xr:uid="{00000000-0005-0000-0000-00000F600000}"/>
    <cellStyle name="Normal 2 4 2 3 2 8" xfId="16453" xr:uid="{00000000-0005-0000-0000-000010600000}"/>
    <cellStyle name="Normal 2 4 2 3 3" xfId="235" xr:uid="{00000000-0005-0000-0000-000011600000}"/>
    <cellStyle name="Normal 2 4 2 3 3 2" xfId="579" xr:uid="{00000000-0005-0000-0000-000012600000}"/>
    <cellStyle name="Normal 2 4 2 3 3 2 2" xfId="1285" xr:uid="{00000000-0005-0000-0000-000013600000}"/>
    <cellStyle name="Normal 2 4 2 3 3 2 2 2" xfId="2695" xr:uid="{00000000-0005-0000-0000-000014600000}"/>
    <cellStyle name="Normal 2 4 2 3 3 2 2 2 2" xfId="5169" xr:uid="{00000000-0005-0000-0000-000015600000}"/>
    <cellStyle name="Normal 2 4 2 3 3 2 2 2 2 2" xfId="13315" xr:uid="{00000000-0005-0000-0000-000016600000}"/>
    <cellStyle name="Normal 2 4 2 3 3 2 2 2 2 2 2" xfId="29611" xr:uid="{00000000-0005-0000-0000-000017600000}"/>
    <cellStyle name="Normal 2 4 2 3 3 2 2 2 2 3" xfId="21465" xr:uid="{00000000-0005-0000-0000-000018600000}"/>
    <cellStyle name="Normal 2 4 2 3 3 2 2 2 3" xfId="7994" xr:uid="{00000000-0005-0000-0000-000019600000}"/>
    <cellStyle name="Normal 2 4 2 3 3 2 2 2 3 2" xfId="16140" xr:uid="{00000000-0005-0000-0000-00001A600000}"/>
    <cellStyle name="Normal 2 4 2 3 3 2 2 2 3 2 2" xfId="32436" xr:uid="{00000000-0005-0000-0000-00001B600000}"/>
    <cellStyle name="Normal 2 4 2 3 3 2 2 2 3 3" xfId="24290" xr:uid="{00000000-0005-0000-0000-00001C600000}"/>
    <cellStyle name="Normal 2 4 2 3 3 2 2 2 4" xfId="10841" xr:uid="{00000000-0005-0000-0000-00001D600000}"/>
    <cellStyle name="Normal 2 4 2 3 3 2 2 2 4 2" xfId="27137" xr:uid="{00000000-0005-0000-0000-00001E600000}"/>
    <cellStyle name="Normal 2 4 2 3 3 2 2 2 5" xfId="18991" xr:uid="{00000000-0005-0000-0000-00001F600000}"/>
    <cellStyle name="Normal 2 4 2 3 3 2 2 3" xfId="3951" xr:uid="{00000000-0005-0000-0000-000020600000}"/>
    <cellStyle name="Normal 2 4 2 3 3 2 2 3 2" xfId="12097" xr:uid="{00000000-0005-0000-0000-000021600000}"/>
    <cellStyle name="Normal 2 4 2 3 3 2 2 3 2 2" xfId="28393" xr:uid="{00000000-0005-0000-0000-000022600000}"/>
    <cellStyle name="Normal 2 4 2 3 3 2 2 3 3" xfId="20247" xr:uid="{00000000-0005-0000-0000-000023600000}"/>
    <cellStyle name="Normal 2 4 2 3 3 2 2 4" xfId="6584" xr:uid="{00000000-0005-0000-0000-000024600000}"/>
    <cellStyle name="Normal 2 4 2 3 3 2 2 4 2" xfId="14730" xr:uid="{00000000-0005-0000-0000-000025600000}"/>
    <cellStyle name="Normal 2 4 2 3 3 2 2 4 2 2" xfId="31026" xr:uid="{00000000-0005-0000-0000-000026600000}"/>
    <cellStyle name="Normal 2 4 2 3 3 2 2 4 3" xfId="22880" xr:uid="{00000000-0005-0000-0000-000027600000}"/>
    <cellStyle name="Normal 2 4 2 3 3 2 2 5" xfId="9431" xr:uid="{00000000-0005-0000-0000-000028600000}"/>
    <cellStyle name="Normal 2 4 2 3 3 2 2 5 2" xfId="25727" xr:uid="{00000000-0005-0000-0000-000029600000}"/>
    <cellStyle name="Normal 2 4 2 3 3 2 2 6" xfId="17581" xr:uid="{00000000-0005-0000-0000-00002A600000}"/>
    <cellStyle name="Normal 2 4 2 3 3 2 3" xfId="1990" xr:uid="{00000000-0005-0000-0000-00002B600000}"/>
    <cellStyle name="Normal 2 4 2 3 3 2 3 2" xfId="4560" xr:uid="{00000000-0005-0000-0000-00002C600000}"/>
    <cellStyle name="Normal 2 4 2 3 3 2 3 2 2" xfId="12706" xr:uid="{00000000-0005-0000-0000-00002D600000}"/>
    <cellStyle name="Normal 2 4 2 3 3 2 3 2 2 2" xfId="29002" xr:uid="{00000000-0005-0000-0000-00002E600000}"/>
    <cellStyle name="Normal 2 4 2 3 3 2 3 2 3" xfId="20856" xr:uid="{00000000-0005-0000-0000-00002F600000}"/>
    <cellStyle name="Normal 2 4 2 3 3 2 3 3" xfId="7289" xr:uid="{00000000-0005-0000-0000-000030600000}"/>
    <cellStyle name="Normal 2 4 2 3 3 2 3 3 2" xfId="15435" xr:uid="{00000000-0005-0000-0000-000031600000}"/>
    <cellStyle name="Normal 2 4 2 3 3 2 3 3 2 2" xfId="31731" xr:uid="{00000000-0005-0000-0000-000032600000}"/>
    <cellStyle name="Normal 2 4 2 3 3 2 3 3 3" xfId="23585" xr:uid="{00000000-0005-0000-0000-000033600000}"/>
    <cellStyle name="Normal 2 4 2 3 3 2 3 4" xfId="10136" xr:uid="{00000000-0005-0000-0000-000034600000}"/>
    <cellStyle name="Normal 2 4 2 3 3 2 3 4 2" xfId="26432" xr:uid="{00000000-0005-0000-0000-000035600000}"/>
    <cellStyle name="Normal 2 4 2 3 3 2 3 5" xfId="18286" xr:uid="{00000000-0005-0000-0000-000036600000}"/>
    <cellStyle name="Normal 2 4 2 3 3 2 4" xfId="3342" xr:uid="{00000000-0005-0000-0000-000037600000}"/>
    <cellStyle name="Normal 2 4 2 3 3 2 4 2" xfId="11488" xr:uid="{00000000-0005-0000-0000-000038600000}"/>
    <cellStyle name="Normal 2 4 2 3 3 2 4 2 2" xfId="27784" xr:uid="{00000000-0005-0000-0000-000039600000}"/>
    <cellStyle name="Normal 2 4 2 3 3 2 4 3" xfId="19638" xr:uid="{00000000-0005-0000-0000-00003A600000}"/>
    <cellStyle name="Normal 2 4 2 3 3 2 5" xfId="5879" xr:uid="{00000000-0005-0000-0000-00003B600000}"/>
    <cellStyle name="Normal 2 4 2 3 3 2 5 2" xfId="14025" xr:uid="{00000000-0005-0000-0000-00003C600000}"/>
    <cellStyle name="Normal 2 4 2 3 3 2 5 2 2" xfId="30321" xr:uid="{00000000-0005-0000-0000-00003D600000}"/>
    <cellStyle name="Normal 2 4 2 3 3 2 5 3" xfId="22175" xr:uid="{00000000-0005-0000-0000-00003E600000}"/>
    <cellStyle name="Normal 2 4 2 3 3 2 6" xfId="8726" xr:uid="{00000000-0005-0000-0000-00003F600000}"/>
    <cellStyle name="Normal 2 4 2 3 3 2 6 2" xfId="25022" xr:uid="{00000000-0005-0000-0000-000040600000}"/>
    <cellStyle name="Normal 2 4 2 3 3 2 7" xfId="16876" xr:uid="{00000000-0005-0000-0000-000041600000}"/>
    <cellStyle name="Normal 2 4 2 3 3 3" xfId="941" xr:uid="{00000000-0005-0000-0000-000042600000}"/>
    <cellStyle name="Normal 2 4 2 3 3 3 2" xfId="2351" xr:uid="{00000000-0005-0000-0000-000043600000}"/>
    <cellStyle name="Normal 2 4 2 3 3 3 2 2" xfId="4873" xr:uid="{00000000-0005-0000-0000-000044600000}"/>
    <cellStyle name="Normal 2 4 2 3 3 3 2 2 2" xfId="13019" xr:uid="{00000000-0005-0000-0000-000045600000}"/>
    <cellStyle name="Normal 2 4 2 3 3 3 2 2 2 2" xfId="29315" xr:uid="{00000000-0005-0000-0000-000046600000}"/>
    <cellStyle name="Normal 2 4 2 3 3 3 2 2 3" xfId="21169" xr:uid="{00000000-0005-0000-0000-000047600000}"/>
    <cellStyle name="Normal 2 4 2 3 3 3 2 3" xfId="7650" xr:uid="{00000000-0005-0000-0000-000048600000}"/>
    <cellStyle name="Normal 2 4 2 3 3 3 2 3 2" xfId="15796" xr:uid="{00000000-0005-0000-0000-000049600000}"/>
    <cellStyle name="Normal 2 4 2 3 3 3 2 3 2 2" xfId="32092" xr:uid="{00000000-0005-0000-0000-00004A600000}"/>
    <cellStyle name="Normal 2 4 2 3 3 3 2 3 3" xfId="23946" xr:uid="{00000000-0005-0000-0000-00004B600000}"/>
    <cellStyle name="Normal 2 4 2 3 3 3 2 4" xfId="10497" xr:uid="{00000000-0005-0000-0000-00004C600000}"/>
    <cellStyle name="Normal 2 4 2 3 3 3 2 4 2" xfId="26793" xr:uid="{00000000-0005-0000-0000-00004D600000}"/>
    <cellStyle name="Normal 2 4 2 3 3 3 2 5" xfId="18647" xr:uid="{00000000-0005-0000-0000-00004E600000}"/>
    <cellStyle name="Normal 2 4 2 3 3 3 3" xfId="3655" xr:uid="{00000000-0005-0000-0000-00004F600000}"/>
    <cellStyle name="Normal 2 4 2 3 3 3 3 2" xfId="11801" xr:uid="{00000000-0005-0000-0000-000050600000}"/>
    <cellStyle name="Normal 2 4 2 3 3 3 3 2 2" xfId="28097" xr:uid="{00000000-0005-0000-0000-000051600000}"/>
    <cellStyle name="Normal 2 4 2 3 3 3 3 3" xfId="19951" xr:uid="{00000000-0005-0000-0000-000052600000}"/>
    <cellStyle name="Normal 2 4 2 3 3 3 4" xfId="6240" xr:uid="{00000000-0005-0000-0000-000053600000}"/>
    <cellStyle name="Normal 2 4 2 3 3 3 4 2" xfId="14386" xr:uid="{00000000-0005-0000-0000-000054600000}"/>
    <cellStyle name="Normal 2 4 2 3 3 3 4 2 2" xfId="30682" xr:uid="{00000000-0005-0000-0000-000055600000}"/>
    <cellStyle name="Normal 2 4 2 3 3 3 4 3" xfId="22536" xr:uid="{00000000-0005-0000-0000-000056600000}"/>
    <cellStyle name="Normal 2 4 2 3 3 3 5" xfId="9087" xr:uid="{00000000-0005-0000-0000-000057600000}"/>
    <cellStyle name="Normal 2 4 2 3 3 3 5 2" xfId="25383" xr:uid="{00000000-0005-0000-0000-000058600000}"/>
    <cellStyle name="Normal 2 4 2 3 3 3 6" xfId="17237" xr:uid="{00000000-0005-0000-0000-000059600000}"/>
    <cellStyle name="Normal 2 4 2 3 3 4" xfId="1646" xr:uid="{00000000-0005-0000-0000-00005A600000}"/>
    <cellStyle name="Normal 2 4 2 3 3 4 2" xfId="4264" xr:uid="{00000000-0005-0000-0000-00005B600000}"/>
    <cellStyle name="Normal 2 4 2 3 3 4 2 2" xfId="12410" xr:uid="{00000000-0005-0000-0000-00005C600000}"/>
    <cellStyle name="Normal 2 4 2 3 3 4 2 2 2" xfId="28706" xr:uid="{00000000-0005-0000-0000-00005D600000}"/>
    <cellStyle name="Normal 2 4 2 3 3 4 2 3" xfId="20560" xr:uid="{00000000-0005-0000-0000-00005E600000}"/>
    <cellStyle name="Normal 2 4 2 3 3 4 3" xfId="6945" xr:uid="{00000000-0005-0000-0000-00005F600000}"/>
    <cellStyle name="Normal 2 4 2 3 3 4 3 2" xfId="15091" xr:uid="{00000000-0005-0000-0000-000060600000}"/>
    <cellStyle name="Normal 2 4 2 3 3 4 3 2 2" xfId="31387" xr:uid="{00000000-0005-0000-0000-000061600000}"/>
    <cellStyle name="Normal 2 4 2 3 3 4 3 3" xfId="23241" xr:uid="{00000000-0005-0000-0000-000062600000}"/>
    <cellStyle name="Normal 2 4 2 3 3 4 4" xfId="9792" xr:uid="{00000000-0005-0000-0000-000063600000}"/>
    <cellStyle name="Normal 2 4 2 3 3 4 4 2" xfId="26088" xr:uid="{00000000-0005-0000-0000-000064600000}"/>
    <cellStyle name="Normal 2 4 2 3 3 4 5" xfId="17942" xr:uid="{00000000-0005-0000-0000-000065600000}"/>
    <cellStyle name="Normal 2 4 2 3 3 5" xfId="3046" xr:uid="{00000000-0005-0000-0000-000066600000}"/>
    <cellStyle name="Normal 2 4 2 3 3 5 2" xfId="11192" xr:uid="{00000000-0005-0000-0000-000067600000}"/>
    <cellStyle name="Normal 2 4 2 3 3 5 2 2" xfId="27488" xr:uid="{00000000-0005-0000-0000-000068600000}"/>
    <cellStyle name="Normal 2 4 2 3 3 5 3" xfId="19342" xr:uid="{00000000-0005-0000-0000-000069600000}"/>
    <cellStyle name="Normal 2 4 2 3 3 6" xfId="5535" xr:uid="{00000000-0005-0000-0000-00006A600000}"/>
    <cellStyle name="Normal 2 4 2 3 3 6 2" xfId="13681" xr:uid="{00000000-0005-0000-0000-00006B600000}"/>
    <cellStyle name="Normal 2 4 2 3 3 6 2 2" xfId="29977" xr:uid="{00000000-0005-0000-0000-00006C600000}"/>
    <cellStyle name="Normal 2 4 2 3 3 6 3" xfId="21831" xr:uid="{00000000-0005-0000-0000-00006D600000}"/>
    <cellStyle name="Normal 2 4 2 3 3 7" xfId="8382" xr:uid="{00000000-0005-0000-0000-00006E600000}"/>
    <cellStyle name="Normal 2 4 2 3 3 7 2" xfId="24678" xr:uid="{00000000-0005-0000-0000-00006F600000}"/>
    <cellStyle name="Normal 2 4 2 3 3 8" xfId="16532" xr:uid="{00000000-0005-0000-0000-000070600000}"/>
    <cellStyle name="Normal 2 4 2 3 4" xfId="320" xr:uid="{00000000-0005-0000-0000-000071600000}"/>
    <cellStyle name="Normal 2 4 2 3 4 2" xfId="664" xr:uid="{00000000-0005-0000-0000-000072600000}"/>
    <cellStyle name="Normal 2 4 2 3 4 2 2" xfId="1370" xr:uid="{00000000-0005-0000-0000-000073600000}"/>
    <cellStyle name="Normal 2 4 2 3 4 2 2 2" xfId="2780" xr:uid="{00000000-0005-0000-0000-000074600000}"/>
    <cellStyle name="Normal 2 4 2 3 4 2 2 2 2" xfId="5243" xr:uid="{00000000-0005-0000-0000-000075600000}"/>
    <cellStyle name="Normal 2 4 2 3 4 2 2 2 2 2" xfId="13389" xr:uid="{00000000-0005-0000-0000-000076600000}"/>
    <cellStyle name="Normal 2 4 2 3 4 2 2 2 2 2 2" xfId="29685" xr:uid="{00000000-0005-0000-0000-000077600000}"/>
    <cellStyle name="Normal 2 4 2 3 4 2 2 2 2 3" xfId="21539" xr:uid="{00000000-0005-0000-0000-000078600000}"/>
    <cellStyle name="Normal 2 4 2 3 4 2 2 2 3" xfId="8079" xr:uid="{00000000-0005-0000-0000-000079600000}"/>
    <cellStyle name="Normal 2 4 2 3 4 2 2 2 3 2" xfId="16225" xr:uid="{00000000-0005-0000-0000-00007A600000}"/>
    <cellStyle name="Normal 2 4 2 3 4 2 2 2 3 2 2" xfId="32521" xr:uid="{00000000-0005-0000-0000-00007B600000}"/>
    <cellStyle name="Normal 2 4 2 3 4 2 2 2 3 3" xfId="24375" xr:uid="{00000000-0005-0000-0000-00007C600000}"/>
    <cellStyle name="Normal 2 4 2 3 4 2 2 2 4" xfId="10926" xr:uid="{00000000-0005-0000-0000-00007D600000}"/>
    <cellStyle name="Normal 2 4 2 3 4 2 2 2 4 2" xfId="27222" xr:uid="{00000000-0005-0000-0000-00007E600000}"/>
    <cellStyle name="Normal 2 4 2 3 4 2 2 2 5" xfId="19076" xr:uid="{00000000-0005-0000-0000-00007F600000}"/>
    <cellStyle name="Normal 2 4 2 3 4 2 2 3" xfId="4025" xr:uid="{00000000-0005-0000-0000-000080600000}"/>
    <cellStyle name="Normal 2 4 2 3 4 2 2 3 2" xfId="12171" xr:uid="{00000000-0005-0000-0000-000081600000}"/>
    <cellStyle name="Normal 2 4 2 3 4 2 2 3 2 2" xfId="28467" xr:uid="{00000000-0005-0000-0000-000082600000}"/>
    <cellStyle name="Normal 2 4 2 3 4 2 2 3 3" xfId="20321" xr:uid="{00000000-0005-0000-0000-000083600000}"/>
    <cellStyle name="Normal 2 4 2 3 4 2 2 4" xfId="6669" xr:uid="{00000000-0005-0000-0000-000084600000}"/>
    <cellStyle name="Normal 2 4 2 3 4 2 2 4 2" xfId="14815" xr:uid="{00000000-0005-0000-0000-000085600000}"/>
    <cellStyle name="Normal 2 4 2 3 4 2 2 4 2 2" xfId="31111" xr:uid="{00000000-0005-0000-0000-000086600000}"/>
    <cellStyle name="Normal 2 4 2 3 4 2 2 4 3" xfId="22965" xr:uid="{00000000-0005-0000-0000-000087600000}"/>
    <cellStyle name="Normal 2 4 2 3 4 2 2 5" xfId="9516" xr:uid="{00000000-0005-0000-0000-000088600000}"/>
    <cellStyle name="Normal 2 4 2 3 4 2 2 5 2" xfId="25812" xr:uid="{00000000-0005-0000-0000-000089600000}"/>
    <cellStyle name="Normal 2 4 2 3 4 2 2 6" xfId="17666" xr:uid="{00000000-0005-0000-0000-00008A600000}"/>
    <cellStyle name="Normal 2 4 2 3 4 2 3" xfId="2075" xr:uid="{00000000-0005-0000-0000-00008B600000}"/>
    <cellStyle name="Normal 2 4 2 3 4 2 3 2" xfId="4634" xr:uid="{00000000-0005-0000-0000-00008C600000}"/>
    <cellStyle name="Normal 2 4 2 3 4 2 3 2 2" xfId="12780" xr:uid="{00000000-0005-0000-0000-00008D600000}"/>
    <cellStyle name="Normal 2 4 2 3 4 2 3 2 2 2" xfId="29076" xr:uid="{00000000-0005-0000-0000-00008E600000}"/>
    <cellStyle name="Normal 2 4 2 3 4 2 3 2 3" xfId="20930" xr:uid="{00000000-0005-0000-0000-00008F600000}"/>
    <cellStyle name="Normal 2 4 2 3 4 2 3 3" xfId="7374" xr:uid="{00000000-0005-0000-0000-000090600000}"/>
    <cellStyle name="Normal 2 4 2 3 4 2 3 3 2" xfId="15520" xr:uid="{00000000-0005-0000-0000-000091600000}"/>
    <cellStyle name="Normal 2 4 2 3 4 2 3 3 2 2" xfId="31816" xr:uid="{00000000-0005-0000-0000-000092600000}"/>
    <cellStyle name="Normal 2 4 2 3 4 2 3 3 3" xfId="23670" xr:uid="{00000000-0005-0000-0000-000093600000}"/>
    <cellStyle name="Normal 2 4 2 3 4 2 3 4" xfId="10221" xr:uid="{00000000-0005-0000-0000-000094600000}"/>
    <cellStyle name="Normal 2 4 2 3 4 2 3 4 2" xfId="26517" xr:uid="{00000000-0005-0000-0000-000095600000}"/>
    <cellStyle name="Normal 2 4 2 3 4 2 3 5" xfId="18371" xr:uid="{00000000-0005-0000-0000-000096600000}"/>
    <cellStyle name="Normal 2 4 2 3 4 2 4" xfId="3416" xr:uid="{00000000-0005-0000-0000-000097600000}"/>
    <cellStyle name="Normal 2 4 2 3 4 2 4 2" xfId="11562" xr:uid="{00000000-0005-0000-0000-000098600000}"/>
    <cellStyle name="Normal 2 4 2 3 4 2 4 2 2" xfId="27858" xr:uid="{00000000-0005-0000-0000-000099600000}"/>
    <cellStyle name="Normal 2 4 2 3 4 2 4 3" xfId="19712" xr:uid="{00000000-0005-0000-0000-00009A600000}"/>
    <cellStyle name="Normal 2 4 2 3 4 2 5" xfId="5964" xr:uid="{00000000-0005-0000-0000-00009B600000}"/>
    <cellStyle name="Normal 2 4 2 3 4 2 5 2" xfId="14110" xr:uid="{00000000-0005-0000-0000-00009C600000}"/>
    <cellStyle name="Normal 2 4 2 3 4 2 5 2 2" xfId="30406" xr:uid="{00000000-0005-0000-0000-00009D600000}"/>
    <cellStyle name="Normal 2 4 2 3 4 2 5 3" xfId="22260" xr:uid="{00000000-0005-0000-0000-00009E600000}"/>
    <cellStyle name="Normal 2 4 2 3 4 2 6" xfId="8811" xr:uid="{00000000-0005-0000-0000-00009F600000}"/>
    <cellStyle name="Normal 2 4 2 3 4 2 6 2" xfId="25107" xr:uid="{00000000-0005-0000-0000-0000A0600000}"/>
    <cellStyle name="Normal 2 4 2 3 4 2 7" xfId="16961" xr:uid="{00000000-0005-0000-0000-0000A1600000}"/>
    <cellStyle name="Normal 2 4 2 3 4 3" xfId="1026" xr:uid="{00000000-0005-0000-0000-0000A2600000}"/>
    <cellStyle name="Normal 2 4 2 3 4 3 2" xfId="2436" xr:uid="{00000000-0005-0000-0000-0000A3600000}"/>
    <cellStyle name="Normal 2 4 2 3 4 3 2 2" xfId="4947" xr:uid="{00000000-0005-0000-0000-0000A4600000}"/>
    <cellStyle name="Normal 2 4 2 3 4 3 2 2 2" xfId="13093" xr:uid="{00000000-0005-0000-0000-0000A5600000}"/>
    <cellStyle name="Normal 2 4 2 3 4 3 2 2 2 2" xfId="29389" xr:uid="{00000000-0005-0000-0000-0000A6600000}"/>
    <cellStyle name="Normal 2 4 2 3 4 3 2 2 3" xfId="21243" xr:uid="{00000000-0005-0000-0000-0000A7600000}"/>
    <cellStyle name="Normal 2 4 2 3 4 3 2 3" xfId="7735" xr:uid="{00000000-0005-0000-0000-0000A8600000}"/>
    <cellStyle name="Normal 2 4 2 3 4 3 2 3 2" xfId="15881" xr:uid="{00000000-0005-0000-0000-0000A9600000}"/>
    <cellStyle name="Normal 2 4 2 3 4 3 2 3 2 2" xfId="32177" xr:uid="{00000000-0005-0000-0000-0000AA600000}"/>
    <cellStyle name="Normal 2 4 2 3 4 3 2 3 3" xfId="24031" xr:uid="{00000000-0005-0000-0000-0000AB600000}"/>
    <cellStyle name="Normal 2 4 2 3 4 3 2 4" xfId="10582" xr:uid="{00000000-0005-0000-0000-0000AC600000}"/>
    <cellStyle name="Normal 2 4 2 3 4 3 2 4 2" xfId="26878" xr:uid="{00000000-0005-0000-0000-0000AD600000}"/>
    <cellStyle name="Normal 2 4 2 3 4 3 2 5" xfId="18732" xr:uid="{00000000-0005-0000-0000-0000AE600000}"/>
    <cellStyle name="Normal 2 4 2 3 4 3 3" xfId="3729" xr:uid="{00000000-0005-0000-0000-0000AF600000}"/>
    <cellStyle name="Normal 2 4 2 3 4 3 3 2" xfId="11875" xr:uid="{00000000-0005-0000-0000-0000B0600000}"/>
    <cellStyle name="Normal 2 4 2 3 4 3 3 2 2" xfId="28171" xr:uid="{00000000-0005-0000-0000-0000B1600000}"/>
    <cellStyle name="Normal 2 4 2 3 4 3 3 3" xfId="20025" xr:uid="{00000000-0005-0000-0000-0000B2600000}"/>
    <cellStyle name="Normal 2 4 2 3 4 3 4" xfId="6325" xr:uid="{00000000-0005-0000-0000-0000B3600000}"/>
    <cellStyle name="Normal 2 4 2 3 4 3 4 2" xfId="14471" xr:uid="{00000000-0005-0000-0000-0000B4600000}"/>
    <cellStyle name="Normal 2 4 2 3 4 3 4 2 2" xfId="30767" xr:uid="{00000000-0005-0000-0000-0000B5600000}"/>
    <cellStyle name="Normal 2 4 2 3 4 3 4 3" xfId="22621" xr:uid="{00000000-0005-0000-0000-0000B6600000}"/>
    <cellStyle name="Normal 2 4 2 3 4 3 5" xfId="9172" xr:uid="{00000000-0005-0000-0000-0000B7600000}"/>
    <cellStyle name="Normal 2 4 2 3 4 3 5 2" xfId="25468" xr:uid="{00000000-0005-0000-0000-0000B8600000}"/>
    <cellStyle name="Normal 2 4 2 3 4 3 6" xfId="17322" xr:uid="{00000000-0005-0000-0000-0000B9600000}"/>
    <cellStyle name="Normal 2 4 2 3 4 4" xfId="1731" xr:uid="{00000000-0005-0000-0000-0000BA600000}"/>
    <cellStyle name="Normal 2 4 2 3 4 4 2" xfId="4338" xr:uid="{00000000-0005-0000-0000-0000BB600000}"/>
    <cellStyle name="Normal 2 4 2 3 4 4 2 2" xfId="12484" xr:uid="{00000000-0005-0000-0000-0000BC600000}"/>
    <cellStyle name="Normal 2 4 2 3 4 4 2 2 2" xfId="28780" xr:uid="{00000000-0005-0000-0000-0000BD600000}"/>
    <cellStyle name="Normal 2 4 2 3 4 4 2 3" xfId="20634" xr:uid="{00000000-0005-0000-0000-0000BE600000}"/>
    <cellStyle name="Normal 2 4 2 3 4 4 3" xfId="7030" xr:uid="{00000000-0005-0000-0000-0000BF600000}"/>
    <cellStyle name="Normal 2 4 2 3 4 4 3 2" xfId="15176" xr:uid="{00000000-0005-0000-0000-0000C0600000}"/>
    <cellStyle name="Normal 2 4 2 3 4 4 3 2 2" xfId="31472" xr:uid="{00000000-0005-0000-0000-0000C1600000}"/>
    <cellStyle name="Normal 2 4 2 3 4 4 3 3" xfId="23326" xr:uid="{00000000-0005-0000-0000-0000C2600000}"/>
    <cellStyle name="Normal 2 4 2 3 4 4 4" xfId="9877" xr:uid="{00000000-0005-0000-0000-0000C3600000}"/>
    <cellStyle name="Normal 2 4 2 3 4 4 4 2" xfId="26173" xr:uid="{00000000-0005-0000-0000-0000C4600000}"/>
    <cellStyle name="Normal 2 4 2 3 4 4 5" xfId="18027" xr:uid="{00000000-0005-0000-0000-0000C5600000}"/>
    <cellStyle name="Normal 2 4 2 3 4 5" xfId="3120" xr:uid="{00000000-0005-0000-0000-0000C6600000}"/>
    <cellStyle name="Normal 2 4 2 3 4 5 2" xfId="11266" xr:uid="{00000000-0005-0000-0000-0000C7600000}"/>
    <cellStyle name="Normal 2 4 2 3 4 5 2 2" xfId="27562" xr:uid="{00000000-0005-0000-0000-0000C8600000}"/>
    <cellStyle name="Normal 2 4 2 3 4 5 3" xfId="19416" xr:uid="{00000000-0005-0000-0000-0000C9600000}"/>
    <cellStyle name="Normal 2 4 2 3 4 6" xfId="5620" xr:uid="{00000000-0005-0000-0000-0000CA600000}"/>
    <cellStyle name="Normal 2 4 2 3 4 6 2" xfId="13766" xr:uid="{00000000-0005-0000-0000-0000CB600000}"/>
    <cellStyle name="Normal 2 4 2 3 4 6 2 2" xfId="30062" xr:uid="{00000000-0005-0000-0000-0000CC600000}"/>
    <cellStyle name="Normal 2 4 2 3 4 6 3" xfId="21916" xr:uid="{00000000-0005-0000-0000-0000CD600000}"/>
    <cellStyle name="Normal 2 4 2 3 4 7" xfId="8467" xr:uid="{00000000-0005-0000-0000-0000CE600000}"/>
    <cellStyle name="Normal 2 4 2 3 4 7 2" xfId="24763" xr:uid="{00000000-0005-0000-0000-0000CF600000}"/>
    <cellStyle name="Normal 2 4 2 3 4 8" xfId="16617" xr:uid="{00000000-0005-0000-0000-0000D0600000}"/>
    <cellStyle name="Normal 2 4 2 3 5" xfId="410" xr:uid="{00000000-0005-0000-0000-0000D1600000}"/>
    <cellStyle name="Normal 2 4 2 3 5 2" xfId="1116" xr:uid="{00000000-0005-0000-0000-0000D2600000}"/>
    <cellStyle name="Normal 2 4 2 3 5 2 2" xfId="2526" xr:uid="{00000000-0005-0000-0000-0000D3600000}"/>
    <cellStyle name="Normal 2 4 2 3 5 2 2 2" xfId="5021" xr:uid="{00000000-0005-0000-0000-0000D4600000}"/>
    <cellStyle name="Normal 2 4 2 3 5 2 2 2 2" xfId="13167" xr:uid="{00000000-0005-0000-0000-0000D5600000}"/>
    <cellStyle name="Normal 2 4 2 3 5 2 2 2 2 2" xfId="29463" xr:uid="{00000000-0005-0000-0000-0000D6600000}"/>
    <cellStyle name="Normal 2 4 2 3 5 2 2 2 3" xfId="21317" xr:uid="{00000000-0005-0000-0000-0000D7600000}"/>
    <cellStyle name="Normal 2 4 2 3 5 2 2 3" xfId="7825" xr:uid="{00000000-0005-0000-0000-0000D8600000}"/>
    <cellStyle name="Normal 2 4 2 3 5 2 2 3 2" xfId="15971" xr:uid="{00000000-0005-0000-0000-0000D9600000}"/>
    <cellStyle name="Normal 2 4 2 3 5 2 2 3 2 2" xfId="32267" xr:uid="{00000000-0005-0000-0000-0000DA600000}"/>
    <cellStyle name="Normal 2 4 2 3 5 2 2 3 3" xfId="24121" xr:uid="{00000000-0005-0000-0000-0000DB600000}"/>
    <cellStyle name="Normal 2 4 2 3 5 2 2 4" xfId="10672" xr:uid="{00000000-0005-0000-0000-0000DC600000}"/>
    <cellStyle name="Normal 2 4 2 3 5 2 2 4 2" xfId="26968" xr:uid="{00000000-0005-0000-0000-0000DD600000}"/>
    <cellStyle name="Normal 2 4 2 3 5 2 2 5" xfId="18822" xr:uid="{00000000-0005-0000-0000-0000DE600000}"/>
    <cellStyle name="Normal 2 4 2 3 5 2 3" xfId="3803" xr:uid="{00000000-0005-0000-0000-0000DF600000}"/>
    <cellStyle name="Normal 2 4 2 3 5 2 3 2" xfId="11949" xr:uid="{00000000-0005-0000-0000-0000E0600000}"/>
    <cellStyle name="Normal 2 4 2 3 5 2 3 2 2" xfId="28245" xr:uid="{00000000-0005-0000-0000-0000E1600000}"/>
    <cellStyle name="Normal 2 4 2 3 5 2 3 3" xfId="20099" xr:uid="{00000000-0005-0000-0000-0000E2600000}"/>
    <cellStyle name="Normal 2 4 2 3 5 2 4" xfId="6415" xr:uid="{00000000-0005-0000-0000-0000E3600000}"/>
    <cellStyle name="Normal 2 4 2 3 5 2 4 2" xfId="14561" xr:uid="{00000000-0005-0000-0000-0000E4600000}"/>
    <cellStyle name="Normal 2 4 2 3 5 2 4 2 2" xfId="30857" xr:uid="{00000000-0005-0000-0000-0000E5600000}"/>
    <cellStyle name="Normal 2 4 2 3 5 2 4 3" xfId="22711" xr:uid="{00000000-0005-0000-0000-0000E6600000}"/>
    <cellStyle name="Normal 2 4 2 3 5 2 5" xfId="9262" xr:uid="{00000000-0005-0000-0000-0000E7600000}"/>
    <cellStyle name="Normal 2 4 2 3 5 2 5 2" xfId="25558" xr:uid="{00000000-0005-0000-0000-0000E8600000}"/>
    <cellStyle name="Normal 2 4 2 3 5 2 6" xfId="17412" xr:uid="{00000000-0005-0000-0000-0000E9600000}"/>
    <cellStyle name="Normal 2 4 2 3 5 3" xfId="1821" xr:uid="{00000000-0005-0000-0000-0000EA600000}"/>
    <cellStyle name="Normal 2 4 2 3 5 3 2" xfId="4412" xr:uid="{00000000-0005-0000-0000-0000EB600000}"/>
    <cellStyle name="Normal 2 4 2 3 5 3 2 2" xfId="12558" xr:uid="{00000000-0005-0000-0000-0000EC600000}"/>
    <cellStyle name="Normal 2 4 2 3 5 3 2 2 2" xfId="28854" xr:uid="{00000000-0005-0000-0000-0000ED600000}"/>
    <cellStyle name="Normal 2 4 2 3 5 3 2 3" xfId="20708" xr:uid="{00000000-0005-0000-0000-0000EE600000}"/>
    <cellStyle name="Normal 2 4 2 3 5 3 3" xfId="7120" xr:uid="{00000000-0005-0000-0000-0000EF600000}"/>
    <cellStyle name="Normal 2 4 2 3 5 3 3 2" xfId="15266" xr:uid="{00000000-0005-0000-0000-0000F0600000}"/>
    <cellStyle name="Normal 2 4 2 3 5 3 3 2 2" xfId="31562" xr:uid="{00000000-0005-0000-0000-0000F1600000}"/>
    <cellStyle name="Normal 2 4 2 3 5 3 3 3" xfId="23416" xr:uid="{00000000-0005-0000-0000-0000F2600000}"/>
    <cellStyle name="Normal 2 4 2 3 5 3 4" xfId="9967" xr:uid="{00000000-0005-0000-0000-0000F3600000}"/>
    <cellStyle name="Normal 2 4 2 3 5 3 4 2" xfId="26263" xr:uid="{00000000-0005-0000-0000-0000F4600000}"/>
    <cellStyle name="Normal 2 4 2 3 5 3 5" xfId="18117" xr:uid="{00000000-0005-0000-0000-0000F5600000}"/>
    <cellStyle name="Normal 2 4 2 3 5 4" xfId="3194" xr:uid="{00000000-0005-0000-0000-0000F6600000}"/>
    <cellStyle name="Normal 2 4 2 3 5 4 2" xfId="11340" xr:uid="{00000000-0005-0000-0000-0000F7600000}"/>
    <cellStyle name="Normal 2 4 2 3 5 4 2 2" xfId="27636" xr:uid="{00000000-0005-0000-0000-0000F8600000}"/>
    <cellStyle name="Normal 2 4 2 3 5 4 3" xfId="19490" xr:uid="{00000000-0005-0000-0000-0000F9600000}"/>
    <cellStyle name="Normal 2 4 2 3 5 5" xfId="5710" xr:uid="{00000000-0005-0000-0000-0000FA600000}"/>
    <cellStyle name="Normal 2 4 2 3 5 5 2" xfId="13856" xr:uid="{00000000-0005-0000-0000-0000FB600000}"/>
    <cellStyle name="Normal 2 4 2 3 5 5 2 2" xfId="30152" xr:uid="{00000000-0005-0000-0000-0000FC600000}"/>
    <cellStyle name="Normal 2 4 2 3 5 5 3" xfId="22006" xr:uid="{00000000-0005-0000-0000-0000FD600000}"/>
    <cellStyle name="Normal 2 4 2 3 5 6" xfId="8557" xr:uid="{00000000-0005-0000-0000-0000FE600000}"/>
    <cellStyle name="Normal 2 4 2 3 5 6 2" xfId="24853" xr:uid="{00000000-0005-0000-0000-0000FF600000}"/>
    <cellStyle name="Normal 2 4 2 3 5 7" xfId="16707" xr:uid="{00000000-0005-0000-0000-000000610000}"/>
    <cellStyle name="Normal 2 4 2 3 6" xfId="772" xr:uid="{00000000-0005-0000-0000-000001610000}"/>
    <cellStyle name="Normal 2 4 2 3 6 2" xfId="2182" xr:uid="{00000000-0005-0000-0000-000002610000}"/>
    <cellStyle name="Normal 2 4 2 3 6 2 2" xfId="4725" xr:uid="{00000000-0005-0000-0000-000003610000}"/>
    <cellStyle name="Normal 2 4 2 3 6 2 2 2" xfId="12871" xr:uid="{00000000-0005-0000-0000-000004610000}"/>
    <cellStyle name="Normal 2 4 2 3 6 2 2 2 2" xfId="29167" xr:uid="{00000000-0005-0000-0000-000005610000}"/>
    <cellStyle name="Normal 2 4 2 3 6 2 2 3" xfId="21021" xr:uid="{00000000-0005-0000-0000-000006610000}"/>
    <cellStyle name="Normal 2 4 2 3 6 2 3" xfId="7481" xr:uid="{00000000-0005-0000-0000-000007610000}"/>
    <cellStyle name="Normal 2 4 2 3 6 2 3 2" xfId="15627" xr:uid="{00000000-0005-0000-0000-000008610000}"/>
    <cellStyle name="Normal 2 4 2 3 6 2 3 2 2" xfId="31923" xr:uid="{00000000-0005-0000-0000-000009610000}"/>
    <cellStyle name="Normal 2 4 2 3 6 2 3 3" xfId="23777" xr:uid="{00000000-0005-0000-0000-00000A610000}"/>
    <cellStyle name="Normal 2 4 2 3 6 2 4" xfId="10328" xr:uid="{00000000-0005-0000-0000-00000B610000}"/>
    <cellStyle name="Normal 2 4 2 3 6 2 4 2" xfId="26624" xr:uid="{00000000-0005-0000-0000-00000C610000}"/>
    <cellStyle name="Normal 2 4 2 3 6 2 5" xfId="18478" xr:uid="{00000000-0005-0000-0000-00000D610000}"/>
    <cellStyle name="Normal 2 4 2 3 6 3" xfId="3507" xr:uid="{00000000-0005-0000-0000-00000E610000}"/>
    <cellStyle name="Normal 2 4 2 3 6 3 2" xfId="11653" xr:uid="{00000000-0005-0000-0000-00000F610000}"/>
    <cellStyle name="Normal 2 4 2 3 6 3 2 2" xfId="27949" xr:uid="{00000000-0005-0000-0000-000010610000}"/>
    <cellStyle name="Normal 2 4 2 3 6 3 3" xfId="19803" xr:uid="{00000000-0005-0000-0000-000011610000}"/>
    <cellStyle name="Normal 2 4 2 3 6 4" xfId="6071" xr:uid="{00000000-0005-0000-0000-000012610000}"/>
    <cellStyle name="Normal 2 4 2 3 6 4 2" xfId="14217" xr:uid="{00000000-0005-0000-0000-000013610000}"/>
    <cellStyle name="Normal 2 4 2 3 6 4 2 2" xfId="30513" xr:uid="{00000000-0005-0000-0000-000014610000}"/>
    <cellStyle name="Normal 2 4 2 3 6 4 3" xfId="22367" xr:uid="{00000000-0005-0000-0000-000015610000}"/>
    <cellStyle name="Normal 2 4 2 3 6 5" xfId="8918" xr:uid="{00000000-0005-0000-0000-000016610000}"/>
    <cellStyle name="Normal 2 4 2 3 6 5 2" xfId="25214" xr:uid="{00000000-0005-0000-0000-000017610000}"/>
    <cellStyle name="Normal 2 4 2 3 6 6" xfId="17068" xr:uid="{00000000-0005-0000-0000-000018610000}"/>
    <cellStyle name="Normal 2 4 2 3 7" xfId="1477" xr:uid="{00000000-0005-0000-0000-000019610000}"/>
    <cellStyle name="Normal 2 4 2 3 7 2" xfId="4116" xr:uid="{00000000-0005-0000-0000-00001A610000}"/>
    <cellStyle name="Normal 2 4 2 3 7 2 2" xfId="12262" xr:uid="{00000000-0005-0000-0000-00001B610000}"/>
    <cellStyle name="Normal 2 4 2 3 7 2 2 2" xfId="28558" xr:uid="{00000000-0005-0000-0000-00001C610000}"/>
    <cellStyle name="Normal 2 4 2 3 7 2 3" xfId="20412" xr:uid="{00000000-0005-0000-0000-00001D610000}"/>
    <cellStyle name="Normal 2 4 2 3 7 3" xfId="6776" xr:uid="{00000000-0005-0000-0000-00001E610000}"/>
    <cellStyle name="Normal 2 4 2 3 7 3 2" xfId="14922" xr:uid="{00000000-0005-0000-0000-00001F610000}"/>
    <cellStyle name="Normal 2 4 2 3 7 3 2 2" xfId="31218" xr:uid="{00000000-0005-0000-0000-000020610000}"/>
    <cellStyle name="Normal 2 4 2 3 7 3 3" xfId="23072" xr:uid="{00000000-0005-0000-0000-000021610000}"/>
    <cellStyle name="Normal 2 4 2 3 7 4" xfId="9623" xr:uid="{00000000-0005-0000-0000-000022610000}"/>
    <cellStyle name="Normal 2 4 2 3 7 4 2" xfId="25919" xr:uid="{00000000-0005-0000-0000-000023610000}"/>
    <cellStyle name="Normal 2 4 2 3 7 5" xfId="17773" xr:uid="{00000000-0005-0000-0000-000024610000}"/>
    <cellStyle name="Normal 2 4 2 3 8" xfId="2898" xr:uid="{00000000-0005-0000-0000-000025610000}"/>
    <cellStyle name="Normal 2 4 2 3 8 2" xfId="11044" xr:uid="{00000000-0005-0000-0000-000026610000}"/>
    <cellStyle name="Normal 2 4 2 3 8 2 2" xfId="27340" xr:uid="{00000000-0005-0000-0000-000027610000}"/>
    <cellStyle name="Normal 2 4 2 3 8 3" xfId="19194" xr:uid="{00000000-0005-0000-0000-000028610000}"/>
    <cellStyle name="Normal 2 4 2 3 9" xfId="5366" xr:uid="{00000000-0005-0000-0000-000029610000}"/>
    <cellStyle name="Normal 2 4 2 3 9 2" xfId="13512" xr:uid="{00000000-0005-0000-0000-00002A610000}"/>
    <cellStyle name="Normal 2 4 2 3 9 2 2" xfId="29808" xr:uid="{00000000-0005-0000-0000-00002B610000}"/>
    <cellStyle name="Normal 2 4 2 3 9 3" xfId="21662" xr:uid="{00000000-0005-0000-0000-00002C610000}"/>
    <cellStyle name="Normal 2 4 2 4" xfId="112" xr:uid="{00000000-0005-0000-0000-00002D610000}"/>
    <cellStyle name="Normal 2 4 2 4 2" xfId="456" xr:uid="{00000000-0005-0000-0000-00002E610000}"/>
    <cellStyle name="Normal 2 4 2 4 2 2" xfId="1162" xr:uid="{00000000-0005-0000-0000-00002F610000}"/>
    <cellStyle name="Normal 2 4 2 4 2 2 2" xfId="2572" xr:uid="{00000000-0005-0000-0000-000030610000}"/>
    <cellStyle name="Normal 2 4 2 4 2 2 2 2" xfId="5059" xr:uid="{00000000-0005-0000-0000-000031610000}"/>
    <cellStyle name="Normal 2 4 2 4 2 2 2 2 2" xfId="13205" xr:uid="{00000000-0005-0000-0000-000032610000}"/>
    <cellStyle name="Normal 2 4 2 4 2 2 2 2 2 2" xfId="29501" xr:uid="{00000000-0005-0000-0000-000033610000}"/>
    <cellStyle name="Normal 2 4 2 4 2 2 2 2 3" xfId="21355" xr:uid="{00000000-0005-0000-0000-000034610000}"/>
    <cellStyle name="Normal 2 4 2 4 2 2 2 3" xfId="7871" xr:uid="{00000000-0005-0000-0000-000035610000}"/>
    <cellStyle name="Normal 2 4 2 4 2 2 2 3 2" xfId="16017" xr:uid="{00000000-0005-0000-0000-000036610000}"/>
    <cellStyle name="Normal 2 4 2 4 2 2 2 3 2 2" xfId="32313" xr:uid="{00000000-0005-0000-0000-000037610000}"/>
    <cellStyle name="Normal 2 4 2 4 2 2 2 3 3" xfId="24167" xr:uid="{00000000-0005-0000-0000-000038610000}"/>
    <cellStyle name="Normal 2 4 2 4 2 2 2 4" xfId="10718" xr:uid="{00000000-0005-0000-0000-000039610000}"/>
    <cellStyle name="Normal 2 4 2 4 2 2 2 4 2" xfId="27014" xr:uid="{00000000-0005-0000-0000-00003A610000}"/>
    <cellStyle name="Normal 2 4 2 4 2 2 2 5" xfId="18868" xr:uid="{00000000-0005-0000-0000-00003B610000}"/>
    <cellStyle name="Normal 2 4 2 4 2 2 3" xfId="3841" xr:uid="{00000000-0005-0000-0000-00003C610000}"/>
    <cellStyle name="Normal 2 4 2 4 2 2 3 2" xfId="11987" xr:uid="{00000000-0005-0000-0000-00003D610000}"/>
    <cellStyle name="Normal 2 4 2 4 2 2 3 2 2" xfId="28283" xr:uid="{00000000-0005-0000-0000-00003E610000}"/>
    <cellStyle name="Normal 2 4 2 4 2 2 3 3" xfId="20137" xr:uid="{00000000-0005-0000-0000-00003F610000}"/>
    <cellStyle name="Normal 2 4 2 4 2 2 4" xfId="6461" xr:uid="{00000000-0005-0000-0000-000040610000}"/>
    <cellStyle name="Normal 2 4 2 4 2 2 4 2" xfId="14607" xr:uid="{00000000-0005-0000-0000-000041610000}"/>
    <cellStyle name="Normal 2 4 2 4 2 2 4 2 2" xfId="30903" xr:uid="{00000000-0005-0000-0000-000042610000}"/>
    <cellStyle name="Normal 2 4 2 4 2 2 4 3" xfId="22757" xr:uid="{00000000-0005-0000-0000-000043610000}"/>
    <cellStyle name="Normal 2 4 2 4 2 2 5" xfId="9308" xr:uid="{00000000-0005-0000-0000-000044610000}"/>
    <cellStyle name="Normal 2 4 2 4 2 2 5 2" xfId="25604" xr:uid="{00000000-0005-0000-0000-000045610000}"/>
    <cellStyle name="Normal 2 4 2 4 2 2 6" xfId="17458" xr:uid="{00000000-0005-0000-0000-000046610000}"/>
    <cellStyle name="Normal 2 4 2 4 2 3" xfId="1867" xr:uid="{00000000-0005-0000-0000-000047610000}"/>
    <cellStyle name="Normal 2 4 2 4 2 3 2" xfId="4450" xr:uid="{00000000-0005-0000-0000-000048610000}"/>
    <cellStyle name="Normal 2 4 2 4 2 3 2 2" xfId="12596" xr:uid="{00000000-0005-0000-0000-000049610000}"/>
    <cellStyle name="Normal 2 4 2 4 2 3 2 2 2" xfId="28892" xr:uid="{00000000-0005-0000-0000-00004A610000}"/>
    <cellStyle name="Normal 2 4 2 4 2 3 2 3" xfId="20746" xr:uid="{00000000-0005-0000-0000-00004B610000}"/>
    <cellStyle name="Normal 2 4 2 4 2 3 3" xfId="7166" xr:uid="{00000000-0005-0000-0000-00004C610000}"/>
    <cellStyle name="Normal 2 4 2 4 2 3 3 2" xfId="15312" xr:uid="{00000000-0005-0000-0000-00004D610000}"/>
    <cellStyle name="Normal 2 4 2 4 2 3 3 2 2" xfId="31608" xr:uid="{00000000-0005-0000-0000-00004E610000}"/>
    <cellStyle name="Normal 2 4 2 4 2 3 3 3" xfId="23462" xr:uid="{00000000-0005-0000-0000-00004F610000}"/>
    <cellStyle name="Normal 2 4 2 4 2 3 4" xfId="10013" xr:uid="{00000000-0005-0000-0000-000050610000}"/>
    <cellStyle name="Normal 2 4 2 4 2 3 4 2" xfId="26309" xr:uid="{00000000-0005-0000-0000-000051610000}"/>
    <cellStyle name="Normal 2 4 2 4 2 3 5" xfId="18163" xr:uid="{00000000-0005-0000-0000-000052610000}"/>
    <cellStyle name="Normal 2 4 2 4 2 4" xfId="3232" xr:uid="{00000000-0005-0000-0000-000053610000}"/>
    <cellStyle name="Normal 2 4 2 4 2 4 2" xfId="11378" xr:uid="{00000000-0005-0000-0000-000054610000}"/>
    <cellStyle name="Normal 2 4 2 4 2 4 2 2" xfId="27674" xr:uid="{00000000-0005-0000-0000-000055610000}"/>
    <cellStyle name="Normal 2 4 2 4 2 4 3" xfId="19528" xr:uid="{00000000-0005-0000-0000-000056610000}"/>
    <cellStyle name="Normal 2 4 2 4 2 5" xfId="5756" xr:uid="{00000000-0005-0000-0000-000057610000}"/>
    <cellStyle name="Normal 2 4 2 4 2 5 2" xfId="13902" xr:uid="{00000000-0005-0000-0000-000058610000}"/>
    <cellStyle name="Normal 2 4 2 4 2 5 2 2" xfId="30198" xr:uid="{00000000-0005-0000-0000-000059610000}"/>
    <cellStyle name="Normal 2 4 2 4 2 5 3" xfId="22052" xr:uid="{00000000-0005-0000-0000-00005A610000}"/>
    <cellStyle name="Normal 2 4 2 4 2 6" xfId="8603" xr:uid="{00000000-0005-0000-0000-00005B610000}"/>
    <cellStyle name="Normal 2 4 2 4 2 6 2" xfId="24899" xr:uid="{00000000-0005-0000-0000-00005C610000}"/>
    <cellStyle name="Normal 2 4 2 4 2 7" xfId="16753" xr:uid="{00000000-0005-0000-0000-00005D610000}"/>
    <cellStyle name="Normal 2 4 2 4 3" xfId="818" xr:uid="{00000000-0005-0000-0000-00005E610000}"/>
    <cellStyle name="Normal 2 4 2 4 3 2" xfId="2228" xr:uid="{00000000-0005-0000-0000-00005F610000}"/>
    <cellStyle name="Normal 2 4 2 4 3 2 2" xfId="4763" xr:uid="{00000000-0005-0000-0000-000060610000}"/>
    <cellStyle name="Normal 2 4 2 4 3 2 2 2" xfId="12909" xr:uid="{00000000-0005-0000-0000-000061610000}"/>
    <cellStyle name="Normal 2 4 2 4 3 2 2 2 2" xfId="29205" xr:uid="{00000000-0005-0000-0000-000062610000}"/>
    <cellStyle name="Normal 2 4 2 4 3 2 2 3" xfId="21059" xr:uid="{00000000-0005-0000-0000-000063610000}"/>
    <cellStyle name="Normal 2 4 2 4 3 2 3" xfId="7527" xr:uid="{00000000-0005-0000-0000-000064610000}"/>
    <cellStyle name="Normal 2 4 2 4 3 2 3 2" xfId="15673" xr:uid="{00000000-0005-0000-0000-000065610000}"/>
    <cellStyle name="Normal 2 4 2 4 3 2 3 2 2" xfId="31969" xr:uid="{00000000-0005-0000-0000-000066610000}"/>
    <cellStyle name="Normal 2 4 2 4 3 2 3 3" xfId="23823" xr:uid="{00000000-0005-0000-0000-000067610000}"/>
    <cellStyle name="Normal 2 4 2 4 3 2 4" xfId="10374" xr:uid="{00000000-0005-0000-0000-000068610000}"/>
    <cellStyle name="Normal 2 4 2 4 3 2 4 2" xfId="26670" xr:uid="{00000000-0005-0000-0000-000069610000}"/>
    <cellStyle name="Normal 2 4 2 4 3 2 5" xfId="18524" xr:uid="{00000000-0005-0000-0000-00006A610000}"/>
    <cellStyle name="Normal 2 4 2 4 3 3" xfId="3545" xr:uid="{00000000-0005-0000-0000-00006B610000}"/>
    <cellStyle name="Normal 2 4 2 4 3 3 2" xfId="11691" xr:uid="{00000000-0005-0000-0000-00006C610000}"/>
    <cellStyle name="Normal 2 4 2 4 3 3 2 2" xfId="27987" xr:uid="{00000000-0005-0000-0000-00006D610000}"/>
    <cellStyle name="Normal 2 4 2 4 3 3 3" xfId="19841" xr:uid="{00000000-0005-0000-0000-00006E610000}"/>
    <cellStyle name="Normal 2 4 2 4 3 4" xfId="6117" xr:uid="{00000000-0005-0000-0000-00006F610000}"/>
    <cellStyle name="Normal 2 4 2 4 3 4 2" xfId="14263" xr:uid="{00000000-0005-0000-0000-000070610000}"/>
    <cellStyle name="Normal 2 4 2 4 3 4 2 2" xfId="30559" xr:uid="{00000000-0005-0000-0000-000071610000}"/>
    <cellStyle name="Normal 2 4 2 4 3 4 3" xfId="22413" xr:uid="{00000000-0005-0000-0000-000072610000}"/>
    <cellStyle name="Normal 2 4 2 4 3 5" xfId="8964" xr:uid="{00000000-0005-0000-0000-000073610000}"/>
    <cellStyle name="Normal 2 4 2 4 3 5 2" xfId="25260" xr:uid="{00000000-0005-0000-0000-000074610000}"/>
    <cellStyle name="Normal 2 4 2 4 3 6" xfId="17114" xr:uid="{00000000-0005-0000-0000-000075610000}"/>
    <cellStyle name="Normal 2 4 2 4 4" xfId="1523" xr:uid="{00000000-0005-0000-0000-000076610000}"/>
    <cellStyle name="Normal 2 4 2 4 4 2" xfId="4154" xr:uid="{00000000-0005-0000-0000-000077610000}"/>
    <cellStyle name="Normal 2 4 2 4 4 2 2" xfId="12300" xr:uid="{00000000-0005-0000-0000-000078610000}"/>
    <cellStyle name="Normal 2 4 2 4 4 2 2 2" xfId="28596" xr:uid="{00000000-0005-0000-0000-000079610000}"/>
    <cellStyle name="Normal 2 4 2 4 4 2 3" xfId="20450" xr:uid="{00000000-0005-0000-0000-00007A610000}"/>
    <cellStyle name="Normal 2 4 2 4 4 3" xfId="6822" xr:uid="{00000000-0005-0000-0000-00007B610000}"/>
    <cellStyle name="Normal 2 4 2 4 4 3 2" xfId="14968" xr:uid="{00000000-0005-0000-0000-00007C610000}"/>
    <cellStyle name="Normal 2 4 2 4 4 3 2 2" xfId="31264" xr:uid="{00000000-0005-0000-0000-00007D610000}"/>
    <cellStyle name="Normal 2 4 2 4 4 3 3" xfId="23118" xr:uid="{00000000-0005-0000-0000-00007E610000}"/>
    <cellStyle name="Normal 2 4 2 4 4 4" xfId="9669" xr:uid="{00000000-0005-0000-0000-00007F610000}"/>
    <cellStyle name="Normal 2 4 2 4 4 4 2" xfId="25965" xr:uid="{00000000-0005-0000-0000-000080610000}"/>
    <cellStyle name="Normal 2 4 2 4 4 5" xfId="17819" xr:uid="{00000000-0005-0000-0000-000081610000}"/>
    <cellStyle name="Normal 2 4 2 4 5" xfId="2936" xr:uid="{00000000-0005-0000-0000-000082610000}"/>
    <cellStyle name="Normal 2 4 2 4 5 2" xfId="11082" xr:uid="{00000000-0005-0000-0000-000083610000}"/>
    <cellStyle name="Normal 2 4 2 4 5 2 2" xfId="27378" xr:uid="{00000000-0005-0000-0000-000084610000}"/>
    <cellStyle name="Normal 2 4 2 4 5 3" xfId="19232" xr:uid="{00000000-0005-0000-0000-000085610000}"/>
    <cellStyle name="Normal 2 4 2 4 6" xfId="5412" xr:uid="{00000000-0005-0000-0000-000086610000}"/>
    <cellStyle name="Normal 2 4 2 4 6 2" xfId="13558" xr:uid="{00000000-0005-0000-0000-000087610000}"/>
    <cellStyle name="Normal 2 4 2 4 6 2 2" xfId="29854" xr:uid="{00000000-0005-0000-0000-000088610000}"/>
    <cellStyle name="Normal 2 4 2 4 6 3" xfId="21708" xr:uid="{00000000-0005-0000-0000-000089610000}"/>
    <cellStyle name="Normal 2 4 2 4 7" xfId="8259" xr:uid="{00000000-0005-0000-0000-00008A610000}"/>
    <cellStyle name="Normal 2 4 2 4 7 2" xfId="24555" xr:uid="{00000000-0005-0000-0000-00008B610000}"/>
    <cellStyle name="Normal 2 4 2 4 8" xfId="16409" xr:uid="{00000000-0005-0000-0000-00008C610000}"/>
    <cellStyle name="Normal 2 4 2 5" xfId="199" xr:uid="{00000000-0005-0000-0000-00008D610000}"/>
    <cellStyle name="Normal 2 4 2 5 2" xfId="543" xr:uid="{00000000-0005-0000-0000-00008E610000}"/>
    <cellStyle name="Normal 2 4 2 5 2 2" xfId="1249" xr:uid="{00000000-0005-0000-0000-00008F610000}"/>
    <cellStyle name="Normal 2 4 2 5 2 2 2" xfId="2659" xr:uid="{00000000-0005-0000-0000-000090610000}"/>
    <cellStyle name="Normal 2 4 2 5 2 2 2 2" xfId="5133" xr:uid="{00000000-0005-0000-0000-000091610000}"/>
    <cellStyle name="Normal 2 4 2 5 2 2 2 2 2" xfId="13279" xr:uid="{00000000-0005-0000-0000-000092610000}"/>
    <cellStyle name="Normal 2 4 2 5 2 2 2 2 2 2" xfId="29575" xr:uid="{00000000-0005-0000-0000-000093610000}"/>
    <cellStyle name="Normal 2 4 2 5 2 2 2 2 3" xfId="21429" xr:uid="{00000000-0005-0000-0000-000094610000}"/>
    <cellStyle name="Normal 2 4 2 5 2 2 2 3" xfId="7958" xr:uid="{00000000-0005-0000-0000-000095610000}"/>
    <cellStyle name="Normal 2 4 2 5 2 2 2 3 2" xfId="16104" xr:uid="{00000000-0005-0000-0000-000096610000}"/>
    <cellStyle name="Normal 2 4 2 5 2 2 2 3 2 2" xfId="32400" xr:uid="{00000000-0005-0000-0000-000097610000}"/>
    <cellStyle name="Normal 2 4 2 5 2 2 2 3 3" xfId="24254" xr:uid="{00000000-0005-0000-0000-000098610000}"/>
    <cellStyle name="Normal 2 4 2 5 2 2 2 4" xfId="10805" xr:uid="{00000000-0005-0000-0000-000099610000}"/>
    <cellStyle name="Normal 2 4 2 5 2 2 2 4 2" xfId="27101" xr:uid="{00000000-0005-0000-0000-00009A610000}"/>
    <cellStyle name="Normal 2 4 2 5 2 2 2 5" xfId="18955" xr:uid="{00000000-0005-0000-0000-00009B610000}"/>
    <cellStyle name="Normal 2 4 2 5 2 2 3" xfId="3915" xr:uid="{00000000-0005-0000-0000-00009C610000}"/>
    <cellStyle name="Normal 2 4 2 5 2 2 3 2" xfId="12061" xr:uid="{00000000-0005-0000-0000-00009D610000}"/>
    <cellStyle name="Normal 2 4 2 5 2 2 3 2 2" xfId="28357" xr:uid="{00000000-0005-0000-0000-00009E610000}"/>
    <cellStyle name="Normal 2 4 2 5 2 2 3 3" xfId="20211" xr:uid="{00000000-0005-0000-0000-00009F610000}"/>
    <cellStyle name="Normal 2 4 2 5 2 2 4" xfId="6548" xr:uid="{00000000-0005-0000-0000-0000A0610000}"/>
    <cellStyle name="Normal 2 4 2 5 2 2 4 2" xfId="14694" xr:uid="{00000000-0005-0000-0000-0000A1610000}"/>
    <cellStyle name="Normal 2 4 2 5 2 2 4 2 2" xfId="30990" xr:uid="{00000000-0005-0000-0000-0000A2610000}"/>
    <cellStyle name="Normal 2 4 2 5 2 2 4 3" xfId="22844" xr:uid="{00000000-0005-0000-0000-0000A3610000}"/>
    <cellStyle name="Normal 2 4 2 5 2 2 5" xfId="9395" xr:uid="{00000000-0005-0000-0000-0000A4610000}"/>
    <cellStyle name="Normal 2 4 2 5 2 2 5 2" xfId="25691" xr:uid="{00000000-0005-0000-0000-0000A5610000}"/>
    <cellStyle name="Normal 2 4 2 5 2 2 6" xfId="17545" xr:uid="{00000000-0005-0000-0000-0000A6610000}"/>
    <cellStyle name="Normal 2 4 2 5 2 3" xfId="1954" xr:uid="{00000000-0005-0000-0000-0000A7610000}"/>
    <cellStyle name="Normal 2 4 2 5 2 3 2" xfId="4524" xr:uid="{00000000-0005-0000-0000-0000A8610000}"/>
    <cellStyle name="Normal 2 4 2 5 2 3 2 2" xfId="12670" xr:uid="{00000000-0005-0000-0000-0000A9610000}"/>
    <cellStyle name="Normal 2 4 2 5 2 3 2 2 2" xfId="28966" xr:uid="{00000000-0005-0000-0000-0000AA610000}"/>
    <cellStyle name="Normal 2 4 2 5 2 3 2 3" xfId="20820" xr:uid="{00000000-0005-0000-0000-0000AB610000}"/>
    <cellStyle name="Normal 2 4 2 5 2 3 3" xfId="7253" xr:uid="{00000000-0005-0000-0000-0000AC610000}"/>
    <cellStyle name="Normal 2 4 2 5 2 3 3 2" xfId="15399" xr:uid="{00000000-0005-0000-0000-0000AD610000}"/>
    <cellStyle name="Normal 2 4 2 5 2 3 3 2 2" xfId="31695" xr:uid="{00000000-0005-0000-0000-0000AE610000}"/>
    <cellStyle name="Normal 2 4 2 5 2 3 3 3" xfId="23549" xr:uid="{00000000-0005-0000-0000-0000AF610000}"/>
    <cellStyle name="Normal 2 4 2 5 2 3 4" xfId="10100" xr:uid="{00000000-0005-0000-0000-0000B0610000}"/>
    <cellStyle name="Normal 2 4 2 5 2 3 4 2" xfId="26396" xr:uid="{00000000-0005-0000-0000-0000B1610000}"/>
    <cellStyle name="Normal 2 4 2 5 2 3 5" xfId="18250" xr:uid="{00000000-0005-0000-0000-0000B2610000}"/>
    <cellStyle name="Normal 2 4 2 5 2 4" xfId="3306" xr:uid="{00000000-0005-0000-0000-0000B3610000}"/>
    <cellStyle name="Normal 2 4 2 5 2 4 2" xfId="11452" xr:uid="{00000000-0005-0000-0000-0000B4610000}"/>
    <cellStyle name="Normal 2 4 2 5 2 4 2 2" xfId="27748" xr:uid="{00000000-0005-0000-0000-0000B5610000}"/>
    <cellStyle name="Normal 2 4 2 5 2 4 3" xfId="19602" xr:uid="{00000000-0005-0000-0000-0000B6610000}"/>
    <cellStyle name="Normal 2 4 2 5 2 5" xfId="5843" xr:uid="{00000000-0005-0000-0000-0000B7610000}"/>
    <cellStyle name="Normal 2 4 2 5 2 5 2" xfId="13989" xr:uid="{00000000-0005-0000-0000-0000B8610000}"/>
    <cellStyle name="Normal 2 4 2 5 2 5 2 2" xfId="30285" xr:uid="{00000000-0005-0000-0000-0000B9610000}"/>
    <cellStyle name="Normal 2 4 2 5 2 5 3" xfId="22139" xr:uid="{00000000-0005-0000-0000-0000BA610000}"/>
    <cellStyle name="Normal 2 4 2 5 2 6" xfId="8690" xr:uid="{00000000-0005-0000-0000-0000BB610000}"/>
    <cellStyle name="Normal 2 4 2 5 2 6 2" xfId="24986" xr:uid="{00000000-0005-0000-0000-0000BC610000}"/>
    <cellStyle name="Normal 2 4 2 5 2 7" xfId="16840" xr:uid="{00000000-0005-0000-0000-0000BD610000}"/>
    <cellStyle name="Normal 2 4 2 5 3" xfId="905" xr:uid="{00000000-0005-0000-0000-0000BE610000}"/>
    <cellStyle name="Normal 2 4 2 5 3 2" xfId="2315" xr:uid="{00000000-0005-0000-0000-0000BF610000}"/>
    <cellStyle name="Normal 2 4 2 5 3 2 2" xfId="4837" xr:uid="{00000000-0005-0000-0000-0000C0610000}"/>
    <cellStyle name="Normal 2 4 2 5 3 2 2 2" xfId="12983" xr:uid="{00000000-0005-0000-0000-0000C1610000}"/>
    <cellStyle name="Normal 2 4 2 5 3 2 2 2 2" xfId="29279" xr:uid="{00000000-0005-0000-0000-0000C2610000}"/>
    <cellStyle name="Normal 2 4 2 5 3 2 2 3" xfId="21133" xr:uid="{00000000-0005-0000-0000-0000C3610000}"/>
    <cellStyle name="Normal 2 4 2 5 3 2 3" xfId="7614" xr:uid="{00000000-0005-0000-0000-0000C4610000}"/>
    <cellStyle name="Normal 2 4 2 5 3 2 3 2" xfId="15760" xr:uid="{00000000-0005-0000-0000-0000C5610000}"/>
    <cellStyle name="Normal 2 4 2 5 3 2 3 2 2" xfId="32056" xr:uid="{00000000-0005-0000-0000-0000C6610000}"/>
    <cellStyle name="Normal 2 4 2 5 3 2 3 3" xfId="23910" xr:uid="{00000000-0005-0000-0000-0000C7610000}"/>
    <cellStyle name="Normal 2 4 2 5 3 2 4" xfId="10461" xr:uid="{00000000-0005-0000-0000-0000C8610000}"/>
    <cellStyle name="Normal 2 4 2 5 3 2 4 2" xfId="26757" xr:uid="{00000000-0005-0000-0000-0000C9610000}"/>
    <cellStyle name="Normal 2 4 2 5 3 2 5" xfId="18611" xr:uid="{00000000-0005-0000-0000-0000CA610000}"/>
    <cellStyle name="Normal 2 4 2 5 3 3" xfId="3619" xr:uid="{00000000-0005-0000-0000-0000CB610000}"/>
    <cellStyle name="Normal 2 4 2 5 3 3 2" xfId="11765" xr:uid="{00000000-0005-0000-0000-0000CC610000}"/>
    <cellStyle name="Normal 2 4 2 5 3 3 2 2" xfId="28061" xr:uid="{00000000-0005-0000-0000-0000CD610000}"/>
    <cellStyle name="Normal 2 4 2 5 3 3 3" xfId="19915" xr:uid="{00000000-0005-0000-0000-0000CE610000}"/>
    <cellStyle name="Normal 2 4 2 5 3 4" xfId="6204" xr:uid="{00000000-0005-0000-0000-0000CF610000}"/>
    <cellStyle name="Normal 2 4 2 5 3 4 2" xfId="14350" xr:uid="{00000000-0005-0000-0000-0000D0610000}"/>
    <cellStyle name="Normal 2 4 2 5 3 4 2 2" xfId="30646" xr:uid="{00000000-0005-0000-0000-0000D1610000}"/>
    <cellStyle name="Normal 2 4 2 5 3 4 3" xfId="22500" xr:uid="{00000000-0005-0000-0000-0000D2610000}"/>
    <cellStyle name="Normal 2 4 2 5 3 5" xfId="9051" xr:uid="{00000000-0005-0000-0000-0000D3610000}"/>
    <cellStyle name="Normal 2 4 2 5 3 5 2" xfId="25347" xr:uid="{00000000-0005-0000-0000-0000D4610000}"/>
    <cellStyle name="Normal 2 4 2 5 3 6" xfId="17201" xr:uid="{00000000-0005-0000-0000-0000D5610000}"/>
    <cellStyle name="Normal 2 4 2 5 4" xfId="1610" xr:uid="{00000000-0005-0000-0000-0000D6610000}"/>
    <cellStyle name="Normal 2 4 2 5 4 2" xfId="4228" xr:uid="{00000000-0005-0000-0000-0000D7610000}"/>
    <cellStyle name="Normal 2 4 2 5 4 2 2" xfId="12374" xr:uid="{00000000-0005-0000-0000-0000D8610000}"/>
    <cellStyle name="Normal 2 4 2 5 4 2 2 2" xfId="28670" xr:uid="{00000000-0005-0000-0000-0000D9610000}"/>
    <cellStyle name="Normal 2 4 2 5 4 2 3" xfId="20524" xr:uid="{00000000-0005-0000-0000-0000DA610000}"/>
    <cellStyle name="Normal 2 4 2 5 4 3" xfId="6909" xr:uid="{00000000-0005-0000-0000-0000DB610000}"/>
    <cellStyle name="Normal 2 4 2 5 4 3 2" xfId="15055" xr:uid="{00000000-0005-0000-0000-0000DC610000}"/>
    <cellStyle name="Normal 2 4 2 5 4 3 2 2" xfId="31351" xr:uid="{00000000-0005-0000-0000-0000DD610000}"/>
    <cellStyle name="Normal 2 4 2 5 4 3 3" xfId="23205" xr:uid="{00000000-0005-0000-0000-0000DE610000}"/>
    <cellStyle name="Normal 2 4 2 5 4 4" xfId="9756" xr:uid="{00000000-0005-0000-0000-0000DF610000}"/>
    <cellStyle name="Normal 2 4 2 5 4 4 2" xfId="26052" xr:uid="{00000000-0005-0000-0000-0000E0610000}"/>
    <cellStyle name="Normal 2 4 2 5 4 5" xfId="17906" xr:uid="{00000000-0005-0000-0000-0000E1610000}"/>
    <cellStyle name="Normal 2 4 2 5 5" xfId="3010" xr:uid="{00000000-0005-0000-0000-0000E2610000}"/>
    <cellStyle name="Normal 2 4 2 5 5 2" xfId="11156" xr:uid="{00000000-0005-0000-0000-0000E3610000}"/>
    <cellStyle name="Normal 2 4 2 5 5 2 2" xfId="27452" xr:uid="{00000000-0005-0000-0000-0000E4610000}"/>
    <cellStyle name="Normal 2 4 2 5 5 3" xfId="19306" xr:uid="{00000000-0005-0000-0000-0000E5610000}"/>
    <cellStyle name="Normal 2 4 2 5 6" xfId="5499" xr:uid="{00000000-0005-0000-0000-0000E6610000}"/>
    <cellStyle name="Normal 2 4 2 5 6 2" xfId="13645" xr:uid="{00000000-0005-0000-0000-0000E7610000}"/>
    <cellStyle name="Normal 2 4 2 5 6 2 2" xfId="29941" xr:uid="{00000000-0005-0000-0000-0000E8610000}"/>
    <cellStyle name="Normal 2 4 2 5 6 3" xfId="21795" xr:uid="{00000000-0005-0000-0000-0000E9610000}"/>
    <cellStyle name="Normal 2 4 2 5 7" xfId="8346" xr:uid="{00000000-0005-0000-0000-0000EA610000}"/>
    <cellStyle name="Normal 2 4 2 5 7 2" xfId="24642" xr:uid="{00000000-0005-0000-0000-0000EB610000}"/>
    <cellStyle name="Normal 2 4 2 5 8" xfId="16496" xr:uid="{00000000-0005-0000-0000-0000EC610000}"/>
    <cellStyle name="Normal 2 4 2 6" xfId="276" xr:uid="{00000000-0005-0000-0000-0000ED610000}"/>
    <cellStyle name="Normal 2 4 2 6 2" xfId="620" xr:uid="{00000000-0005-0000-0000-0000EE610000}"/>
    <cellStyle name="Normal 2 4 2 6 2 2" xfId="1326" xr:uid="{00000000-0005-0000-0000-0000EF610000}"/>
    <cellStyle name="Normal 2 4 2 6 2 2 2" xfId="2736" xr:uid="{00000000-0005-0000-0000-0000F0610000}"/>
    <cellStyle name="Normal 2 4 2 6 2 2 2 2" xfId="5207" xr:uid="{00000000-0005-0000-0000-0000F1610000}"/>
    <cellStyle name="Normal 2 4 2 6 2 2 2 2 2" xfId="13353" xr:uid="{00000000-0005-0000-0000-0000F2610000}"/>
    <cellStyle name="Normal 2 4 2 6 2 2 2 2 2 2" xfId="29649" xr:uid="{00000000-0005-0000-0000-0000F3610000}"/>
    <cellStyle name="Normal 2 4 2 6 2 2 2 2 3" xfId="21503" xr:uid="{00000000-0005-0000-0000-0000F4610000}"/>
    <cellStyle name="Normal 2 4 2 6 2 2 2 3" xfId="8035" xr:uid="{00000000-0005-0000-0000-0000F5610000}"/>
    <cellStyle name="Normal 2 4 2 6 2 2 2 3 2" xfId="16181" xr:uid="{00000000-0005-0000-0000-0000F6610000}"/>
    <cellStyle name="Normal 2 4 2 6 2 2 2 3 2 2" xfId="32477" xr:uid="{00000000-0005-0000-0000-0000F7610000}"/>
    <cellStyle name="Normal 2 4 2 6 2 2 2 3 3" xfId="24331" xr:uid="{00000000-0005-0000-0000-0000F8610000}"/>
    <cellStyle name="Normal 2 4 2 6 2 2 2 4" xfId="10882" xr:uid="{00000000-0005-0000-0000-0000F9610000}"/>
    <cellStyle name="Normal 2 4 2 6 2 2 2 4 2" xfId="27178" xr:uid="{00000000-0005-0000-0000-0000FA610000}"/>
    <cellStyle name="Normal 2 4 2 6 2 2 2 5" xfId="19032" xr:uid="{00000000-0005-0000-0000-0000FB610000}"/>
    <cellStyle name="Normal 2 4 2 6 2 2 3" xfId="3989" xr:uid="{00000000-0005-0000-0000-0000FC610000}"/>
    <cellStyle name="Normal 2 4 2 6 2 2 3 2" xfId="12135" xr:uid="{00000000-0005-0000-0000-0000FD610000}"/>
    <cellStyle name="Normal 2 4 2 6 2 2 3 2 2" xfId="28431" xr:uid="{00000000-0005-0000-0000-0000FE610000}"/>
    <cellStyle name="Normal 2 4 2 6 2 2 3 3" xfId="20285" xr:uid="{00000000-0005-0000-0000-0000FF610000}"/>
    <cellStyle name="Normal 2 4 2 6 2 2 4" xfId="6625" xr:uid="{00000000-0005-0000-0000-000000620000}"/>
    <cellStyle name="Normal 2 4 2 6 2 2 4 2" xfId="14771" xr:uid="{00000000-0005-0000-0000-000001620000}"/>
    <cellStyle name="Normal 2 4 2 6 2 2 4 2 2" xfId="31067" xr:uid="{00000000-0005-0000-0000-000002620000}"/>
    <cellStyle name="Normal 2 4 2 6 2 2 4 3" xfId="22921" xr:uid="{00000000-0005-0000-0000-000003620000}"/>
    <cellStyle name="Normal 2 4 2 6 2 2 5" xfId="9472" xr:uid="{00000000-0005-0000-0000-000004620000}"/>
    <cellStyle name="Normal 2 4 2 6 2 2 5 2" xfId="25768" xr:uid="{00000000-0005-0000-0000-000005620000}"/>
    <cellStyle name="Normal 2 4 2 6 2 2 6" xfId="17622" xr:uid="{00000000-0005-0000-0000-000006620000}"/>
    <cellStyle name="Normal 2 4 2 6 2 3" xfId="2031" xr:uid="{00000000-0005-0000-0000-000007620000}"/>
    <cellStyle name="Normal 2 4 2 6 2 3 2" xfId="4598" xr:uid="{00000000-0005-0000-0000-000008620000}"/>
    <cellStyle name="Normal 2 4 2 6 2 3 2 2" xfId="12744" xr:uid="{00000000-0005-0000-0000-000009620000}"/>
    <cellStyle name="Normal 2 4 2 6 2 3 2 2 2" xfId="29040" xr:uid="{00000000-0005-0000-0000-00000A620000}"/>
    <cellStyle name="Normal 2 4 2 6 2 3 2 3" xfId="20894" xr:uid="{00000000-0005-0000-0000-00000B620000}"/>
    <cellStyle name="Normal 2 4 2 6 2 3 3" xfId="7330" xr:uid="{00000000-0005-0000-0000-00000C620000}"/>
    <cellStyle name="Normal 2 4 2 6 2 3 3 2" xfId="15476" xr:uid="{00000000-0005-0000-0000-00000D620000}"/>
    <cellStyle name="Normal 2 4 2 6 2 3 3 2 2" xfId="31772" xr:uid="{00000000-0005-0000-0000-00000E620000}"/>
    <cellStyle name="Normal 2 4 2 6 2 3 3 3" xfId="23626" xr:uid="{00000000-0005-0000-0000-00000F620000}"/>
    <cellStyle name="Normal 2 4 2 6 2 3 4" xfId="10177" xr:uid="{00000000-0005-0000-0000-000010620000}"/>
    <cellStyle name="Normal 2 4 2 6 2 3 4 2" xfId="26473" xr:uid="{00000000-0005-0000-0000-000011620000}"/>
    <cellStyle name="Normal 2 4 2 6 2 3 5" xfId="18327" xr:uid="{00000000-0005-0000-0000-000012620000}"/>
    <cellStyle name="Normal 2 4 2 6 2 4" xfId="3380" xr:uid="{00000000-0005-0000-0000-000013620000}"/>
    <cellStyle name="Normal 2 4 2 6 2 4 2" xfId="11526" xr:uid="{00000000-0005-0000-0000-000014620000}"/>
    <cellStyle name="Normal 2 4 2 6 2 4 2 2" xfId="27822" xr:uid="{00000000-0005-0000-0000-000015620000}"/>
    <cellStyle name="Normal 2 4 2 6 2 4 3" xfId="19676" xr:uid="{00000000-0005-0000-0000-000016620000}"/>
    <cellStyle name="Normal 2 4 2 6 2 5" xfId="5920" xr:uid="{00000000-0005-0000-0000-000017620000}"/>
    <cellStyle name="Normal 2 4 2 6 2 5 2" xfId="14066" xr:uid="{00000000-0005-0000-0000-000018620000}"/>
    <cellStyle name="Normal 2 4 2 6 2 5 2 2" xfId="30362" xr:uid="{00000000-0005-0000-0000-000019620000}"/>
    <cellStyle name="Normal 2 4 2 6 2 5 3" xfId="22216" xr:uid="{00000000-0005-0000-0000-00001A620000}"/>
    <cellStyle name="Normal 2 4 2 6 2 6" xfId="8767" xr:uid="{00000000-0005-0000-0000-00001B620000}"/>
    <cellStyle name="Normal 2 4 2 6 2 6 2" xfId="25063" xr:uid="{00000000-0005-0000-0000-00001C620000}"/>
    <cellStyle name="Normal 2 4 2 6 2 7" xfId="16917" xr:uid="{00000000-0005-0000-0000-00001D620000}"/>
    <cellStyle name="Normal 2 4 2 6 3" xfId="982" xr:uid="{00000000-0005-0000-0000-00001E620000}"/>
    <cellStyle name="Normal 2 4 2 6 3 2" xfId="2392" xr:uid="{00000000-0005-0000-0000-00001F620000}"/>
    <cellStyle name="Normal 2 4 2 6 3 2 2" xfId="4911" xr:uid="{00000000-0005-0000-0000-000020620000}"/>
    <cellStyle name="Normal 2 4 2 6 3 2 2 2" xfId="13057" xr:uid="{00000000-0005-0000-0000-000021620000}"/>
    <cellStyle name="Normal 2 4 2 6 3 2 2 2 2" xfId="29353" xr:uid="{00000000-0005-0000-0000-000022620000}"/>
    <cellStyle name="Normal 2 4 2 6 3 2 2 3" xfId="21207" xr:uid="{00000000-0005-0000-0000-000023620000}"/>
    <cellStyle name="Normal 2 4 2 6 3 2 3" xfId="7691" xr:uid="{00000000-0005-0000-0000-000024620000}"/>
    <cellStyle name="Normal 2 4 2 6 3 2 3 2" xfId="15837" xr:uid="{00000000-0005-0000-0000-000025620000}"/>
    <cellStyle name="Normal 2 4 2 6 3 2 3 2 2" xfId="32133" xr:uid="{00000000-0005-0000-0000-000026620000}"/>
    <cellStyle name="Normal 2 4 2 6 3 2 3 3" xfId="23987" xr:uid="{00000000-0005-0000-0000-000027620000}"/>
    <cellStyle name="Normal 2 4 2 6 3 2 4" xfId="10538" xr:uid="{00000000-0005-0000-0000-000028620000}"/>
    <cellStyle name="Normal 2 4 2 6 3 2 4 2" xfId="26834" xr:uid="{00000000-0005-0000-0000-000029620000}"/>
    <cellStyle name="Normal 2 4 2 6 3 2 5" xfId="18688" xr:uid="{00000000-0005-0000-0000-00002A620000}"/>
    <cellStyle name="Normal 2 4 2 6 3 3" xfId="3693" xr:uid="{00000000-0005-0000-0000-00002B620000}"/>
    <cellStyle name="Normal 2 4 2 6 3 3 2" xfId="11839" xr:uid="{00000000-0005-0000-0000-00002C620000}"/>
    <cellStyle name="Normal 2 4 2 6 3 3 2 2" xfId="28135" xr:uid="{00000000-0005-0000-0000-00002D620000}"/>
    <cellStyle name="Normal 2 4 2 6 3 3 3" xfId="19989" xr:uid="{00000000-0005-0000-0000-00002E620000}"/>
    <cellStyle name="Normal 2 4 2 6 3 4" xfId="6281" xr:uid="{00000000-0005-0000-0000-00002F620000}"/>
    <cellStyle name="Normal 2 4 2 6 3 4 2" xfId="14427" xr:uid="{00000000-0005-0000-0000-000030620000}"/>
    <cellStyle name="Normal 2 4 2 6 3 4 2 2" xfId="30723" xr:uid="{00000000-0005-0000-0000-000031620000}"/>
    <cellStyle name="Normal 2 4 2 6 3 4 3" xfId="22577" xr:uid="{00000000-0005-0000-0000-000032620000}"/>
    <cellStyle name="Normal 2 4 2 6 3 5" xfId="9128" xr:uid="{00000000-0005-0000-0000-000033620000}"/>
    <cellStyle name="Normal 2 4 2 6 3 5 2" xfId="25424" xr:uid="{00000000-0005-0000-0000-000034620000}"/>
    <cellStyle name="Normal 2 4 2 6 3 6" xfId="17278" xr:uid="{00000000-0005-0000-0000-000035620000}"/>
    <cellStyle name="Normal 2 4 2 6 4" xfId="1687" xr:uid="{00000000-0005-0000-0000-000036620000}"/>
    <cellStyle name="Normal 2 4 2 6 4 2" xfId="4302" xr:uid="{00000000-0005-0000-0000-000037620000}"/>
    <cellStyle name="Normal 2 4 2 6 4 2 2" xfId="12448" xr:uid="{00000000-0005-0000-0000-000038620000}"/>
    <cellStyle name="Normal 2 4 2 6 4 2 2 2" xfId="28744" xr:uid="{00000000-0005-0000-0000-000039620000}"/>
    <cellStyle name="Normal 2 4 2 6 4 2 3" xfId="20598" xr:uid="{00000000-0005-0000-0000-00003A620000}"/>
    <cellStyle name="Normal 2 4 2 6 4 3" xfId="6986" xr:uid="{00000000-0005-0000-0000-00003B620000}"/>
    <cellStyle name="Normal 2 4 2 6 4 3 2" xfId="15132" xr:uid="{00000000-0005-0000-0000-00003C620000}"/>
    <cellStyle name="Normal 2 4 2 6 4 3 2 2" xfId="31428" xr:uid="{00000000-0005-0000-0000-00003D620000}"/>
    <cellStyle name="Normal 2 4 2 6 4 3 3" xfId="23282" xr:uid="{00000000-0005-0000-0000-00003E620000}"/>
    <cellStyle name="Normal 2 4 2 6 4 4" xfId="9833" xr:uid="{00000000-0005-0000-0000-00003F620000}"/>
    <cellStyle name="Normal 2 4 2 6 4 4 2" xfId="26129" xr:uid="{00000000-0005-0000-0000-000040620000}"/>
    <cellStyle name="Normal 2 4 2 6 4 5" xfId="17983" xr:uid="{00000000-0005-0000-0000-000041620000}"/>
    <cellStyle name="Normal 2 4 2 6 5" xfId="3084" xr:uid="{00000000-0005-0000-0000-000042620000}"/>
    <cellStyle name="Normal 2 4 2 6 5 2" xfId="11230" xr:uid="{00000000-0005-0000-0000-000043620000}"/>
    <cellStyle name="Normal 2 4 2 6 5 2 2" xfId="27526" xr:uid="{00000000-0005-0000-0000-000044620000}"/>
    <cellStyle name="Normal 2 4 2 6 5 3" xfId="19380" xr:uid="{00000000-0005-0000-0000-000045620000}"/>
    <cellStyle name="Normal 2 4 2 6 6" xfId="5576" xr:uid="{00000000-0005-0000-0000-000046620000}"/>
    <cellStyle name="Normal 2 4 2 6 6 2" xfId="13722" xr:uid="{00000000-0005-0000-0000-000047620000}"/>
    <cellStyle name="Normal 2 4 2 6 6 2 2" xfId="30018" xr:uid="{00000000-0005-0000-0000-000048620000}"/>
    <cellStyle name="Normal 2 4 2 6 6 3" xfId="21872" xr:uid="{00000000-0005-0000-0000-000049620000}"/>
    <cellStyle name="Normal 2 4 2 6 7" xfId="8423" xr:uid="{00000000-0005-0000-0000-00004A620000}"/>
    <cellStyle name="Normal 2 4 2 6 7 2" xfId="24719" xr:uid="{00000000-0005-0000-0000-00004B620000}"/>
    <cellStyle name="Normal 2 4 2 6 8" xfId="16573" xr:uid="{00000000-0005-0000-0000-00004C620000}"/>
    <cellStyle name="Normal 2 4 2 7" xfId="366" xr:uid="{00000000-0005-0000-0000-00004D620000}"/>
    <cellStyle name="Normal 2 4 2 7 2" xfId="1072" xr:uid="{00000000-0005-0000-0000-00004E620000}"/>
    <cellStyle name="Normal 2 4 2 7 2 2" xfId="2482" xr:uid="{00000000-0005-0000-0000-00004F620000}"/>
    <cellStyle name="Normal 2 4 2 7 2 2 2" xfId="4985" xr:uid="{00000000-0005-0000-0000-000050620000}"/>
    <cellStyle name="Normal 2 4 2 7 2 2 2 2" xfId="13131" xr:uid="{00000000-0005-0000-0000-000051620000}"/>
    <cellStyle name="Normal 2 4 2 7 2 2 2 2 2" xfId="29427" xr:uid="{00000000-0005-0000-0000-000052620000}"/>
    <cellStyle name="Normal 2 4 2 7 2 2 2 3" xfId="21281" xr:uid="{00000000-0005-0000-0000-000053620000}"/>
    <cellStyle name="Normal 2 4 2 7 2 2 3" xfId="7781" xr:uid="{00000000-0005-0000-0000-000054620000}"/>
    <cellStyle name="Normal 2 4 2 7 2 2 3 2" xfId="15927" xr:uid="{00000000-0005-0000-0000-000055620000}"/>
    <cellStyle name="Normal 2 4 2 7 2 2 3 2 2" xfId="32223" xr:uid="{00000000-0005-0000-0000-000056620000}"/>
    <cellStyle name="Normal 2 4 2 7 2 2 3 3" xfId="24077" xr:uid="{00000000-0005-0000-0000-000057620000}"/>
    <cellStyle name="Normal 2 4 2 7 2 2 4" xfId="10628" xr:uid="{00000000-0005-0000-0000-000058620000}"/>
    <cellStyle name="Normal 2 4 2 7 2 2 4 2" xfId="26924" xr:uid="{00000000-0005-0000-0000-000059620000}"/>
    <cellStyle name="Normal 2 4 2 7 2 2 5" xfId="18778" xr:uid="{00000000-0005-0000-0000-00005A620000}"/>
    <cellStyle name="Normal 2 4 2 7 2 3" xfId="3767" xr:uid="{00000000-0005-0000-0000-00005B620000}"/>
    <cellStyle name="Normal 2 4 2 7 2 3 2" xfId="11913" xr:uid="{00000000-0005-0000-0000-00005C620000}"/>
    <cellStyle name="Normal 2 4 2 7 2 3 2 2" xfId="28209" xr:uid="{00000000-0005-0000-0000-00005D620000}"/>
    <cellStyle name="Normal 2 4 2 7 2 3 3" xfId="20063" xr:uid="{00000000-0005-0000-0000-00005E620000}"/>
    <cellStyle name="Normal 2 4 2 7 2 4" xfId="6371" xr:uid="{00000000-0005-0000-0000-00005F620000}"/>
    <cellStyle name="Normal 2 4 2 7 2 4 2" xfId="14517" xr:uid="{00000000-0005-0000-0000-000060620000}"/>
    <cellStyle name="Normal 2 4 2 7 2 4 2 2" xfId="30813" xr:uid="{00000000-0005-0000-0000-000061620000}"/>
    <cellStyle name="Normal 2 4 2 7 2 4 3" xfId="22667" xr:uid="{00000000-0005-0000-0000-000062620000}"/>
    <cellStyle name="Normal 2 4 2 7 2 5" xfId="9218" xr:uid="{00000000-0005-0000-0000-000063620000}"/>
    <cellStyle name="Normal 2 4 2 7 2 5 2" xfId="25514" xr:uid="{00000000-0005-0000-0000-000064620000}"/>
    <cellStyle name="Normal 2 4 2 7 2 6" xfId="17368" xr:uid="{00000000-0005-0000-0000-000065620000}"/>
    <cellStyle name="Normal 2 4 2 7 3" xfId="1777" xr:uid="{00000000-0005-0000-0000-000066620000}"/>
    <cellStyle name="Normal 2 4 2 7 3 2" xfId="4376" xr:uid="{00000000-0005-0000-0000-000067620000}"/>
    <cellStyle name="Normal 2 4 2 7 3 2 2" xfId="12522" xr:uid="{00000000-0005-0000-0000-000068620000}"/>
    <cellStyle name="Normal 2 4 2 7 3 2 2 2" xfId="28818" xr:uid="{00000000-0005-0000-0000-000069620000}"/>
    <cellStyle name="Normal 2 4 2 7 3 2 3" xfId="20672" xr:uid="{00000000-0005-0000-0000-00006A620000}"/>
    <cellStyle name="Normal 2 4 2 7 3 3" xfId="7076" xr:uid="{00000000-0005-0000-0000-00006B620000}"/>
    <cellStyle name="Normal 2 4 2 7 3 3 2" xfId="15222" xr:uid="{00000000-0005-0000-0000-00006C620000}"/>
    <cellStyle name="Normal 2 4 2 7 3 3 2 2" xfId="31518" xr:uid="{00000000-0005-0000-0000-00006D620000}"/>
    <cellStyle name="Normal 2 4 2 7 3 3 3" xfId="23372" xr:uid="{00000000-0005-0000-0000-00006E620000}"/>
    <cellStyle name="Normal 2 4 2 7 3 4" xfId="9923" xr:uid="{00000000-0005-0000-0000-00006F620000}"/>
    <cellStyle name="Normal 2 4 2 7 3 4 2" xfId="26219" xr:uid="{00000000-0005-0000-0000-000070620000}"/>
    <cellStyle name="Normal 2 4 2 7 3 5" xfId="18073" xr:uid="{00000000-0005-0000-0000-000071620000}"/>
    <cellStyle name="Normal 2 4 2 7 4" xfId="3158" xr:uid="{00000000-0005-0000-0000-000072620000}"/>
    <cellStyle name="Normal 2 4 2 7 4 2" xfId="11304" xr:uid="{00000000-0005-0000-0000-000073620000}"/>
    <cellStyle name="Normal 2 4 2 7 4 2 2" xfId="27600" xr:uid="{00000000-0005-0000-0000-000074620000}"/>
    <cellStyle name="Normal 2 4 2 7 4 3" xfId="19454" xr:uid="{00000000-0005-0000-0000-000075620000}"/>
    <cellStyle name="Normal 2 4 2 7 5" xfId="5666" xr:uid="{00000000-0005-0000-0000-000076620000}"/>
    <cellStyle name="Normal 2 4 2 7 5 2" xfId="13812" xr:uid="{00000000-0005-0000-0000-000077620000}"/>
    <cellStyle name="Normal 2 4 2 7 5 2 2" xfId="30108" xr:uid="{00000000-0005-0000-0000-000078620000}"/>
    <cellStyle name="Normal 2 4 2 7 5 3" xfId="21962" xr:uid="{00000000-0005-0000-0000-000079620000}"/>
    <cellStyle name="Normal 2 4 2 7 6" xfId="8513" xr:uid="{00000000-0005-0000-0000-00007A620000}"/>
    <cellStyle name="Normal 2 4 2 7 6 2" xfId="24809" xr:uid="{00000000-0005-0000-0000-00007B620000}"/>
    <cellStyle name="Normal 2 4 2 7 7" xfId="16663" xr:uid="{00000000-0005-0000-0000-00007C620000}"/>
    <cellStyle name="Normal 2 4 2 8" xfId="728" xr:uid="{00000000-0005-0000-0000-00007D620000}"/>
    <cellStyle name="Normal 2 4 2 8 2" xfId="2138" xr:uid="{00000000-0005-0000-0000-00007E620000}"/>
    <cellStyle name="Normal 2 4 2 8 2 2" xfId="4689" xr:uid="{00000000-0005-0000-0000-00007F620000}"/>
    <cellStyle name="Normal 2 4 2 8 2 2 2" xfId="12835" xr:uid="{00000000-0005-0000-0000-000080620000}"/>
    <cellStyle name="Normal 2 4 2 8 2 2 2 2" xfId="29131" xr:uid="{00000000-0005-0000-0000-000081620000}"/>
    <cellStyle name="Normal 2 4 2 8 2 2 3" xfId="20985" xr:uid="{00000000-0005-0000-0000-000082620000}"/>
    <cellStyle name="Normal 2 4 2 8 2 3" xfId="7437" xr:uid="{00000000-0005-0000-0000-000083620000}"/>
    <cellStyle name="Normal 2 4 2 8 2 3 2" xfId="15583" xr:uid="{00000000-0005-0000-0000-000084620000}"/>
    <cellStyle name="Normal 2 4 2 8 2 3 2 2" xfId="31879" xr:uid="{00000000-0005-0000-0000-000085620000}"/>
    <cellStyle name="Normal 2 4 2 8 2 3 3" xfId="23733" xr:uid="{00000000-0005-0000-0000-000086620000}"/>
    <cellStyle name="Normal 2 4 2 8 2 4" xfId="10284" xr:uid="{00000000-0005-0000-0000-000087620000}"/>
    <cellStyle name="Normal 2 4 2 8 2 4 2" xfId="26580" xr:uid="{00000000-0005-0000-0000-000088620000}"/>
    <cellStyle name="Normal 2 4 2 8 2 5" xfId="18434" xr:uid="{00000000-0005-0000-0000-000089620000}"/>
    <cellStyle name="Normal 2 4 2 8 3" xfId="3471" xr:uid="{00000000-0005-0000-0000-00008A620000}"/>
    <cellStyle name="Normal 2 4 2 8 3 2" xfId="11617" xr:uid="{00000000-0005-0000-0000-00008B620000}"/>
    <cellStyle name="Normal 2 4 2 8 3 2 2" xfId="27913" xr:uid="{00000000-0005-0000-0000-00008C620000}"/>
    <cellStyle name="Normal 2 4 2 8 3 3" xfId="19767" xr:uid="{00000000-0005-0000-0000-00008D620000}"/>
    <cellStyle name="Normal 2 4 2 8 4" xfId="6027" xr:uid="{00000000-0005-0000-0000-00008E620000}"/>
    <cellStyle name="Normal 2 4 2 8 4 2" xfId="14173" xr:uid="{00000000-0005-0000-0000-00008F620000}"/>
    <cellStyle name="Normal 2 4 2 8 4 2 2" xfId="30469" xr:uid="{00000000-0005-0000-0000-000090620000}"/>
    <cellStyle name="Normal 2 4 2 8 4 3" xfId="22323" xr:uid="{00000000-0005-0000-0000-000091620000}"/>
    <cellStyle name="Normal 2 4 2 8 5" xfId="8874" xr:uid="{00000000-0005-0000-0000-000092620000}"/>
    <cellStyle name="Normal 2 4 2 8 5 2" xfId="25170" xr:uid="{00000000-0005-0000-0000-000093620000}"/>
    <cellStyle name="Normal 2 4 2 8 6" xfId="17024" xr:uid="{00000000-0005-0000-0000-000094620000}"/>
    <cellStyle name="Normal 2 4 2 9" xfId="1433" xr:uid="{00000000-0005-0000-0000-000095620000}"/>
    <cellStyle name="Normal 2 4 2 9 2" xfId="4080" xr:uid="{00000000-0005-0000-0000-000096620000}"/>
    <cellStyle name="Normal 2 4 2 9 2 2" xfId="12226" xr:uid="{00000000-0005-0000-0000-000097620000}"/>
    <cellStyle name="Normal 2 4 2 9 2 2 2" xfId="28522" xr:uid="{00000000-0005-0000-0000-000098620000}"/>
    <cellStyle name="Normal 2 4 2 9 2 3" xfId="20376" xr:uid="{00000000-0005-0000-0000-000099620000}"/>
    <cellStyle name="Normal 2 4 2 9 3" xfId="6732" xr:uid="{00000000-0005-0000-0000-00009A620000}"/>
    <cellStyle name="Normal 2 4 2 9 3 2" xfId="14878" xr:uid="{00000000-0005-0000-0000-00009B620000}"/>
    <cellStyle name="Normal 2 4 2 9 3 2 2" xfId="31174" xr:uid="{00000000-0005-0000-0000-00009C620000}"/>
    <cellStyle name="Normal 2 4 2 9 3 3" xfId="23028" xr:uid="{00000000-0005-0000-0000-00009D620000}"/>
    <cellStyle name="Normal 2 4 2 9 4" xfId="9579" xr:uid="{00000000-0005-0000-0000-00009E620000}"/>
    <cellStyle name="Normal 2 4 2 9 4 2" xfId="25875" xr:uid="{00000000-0005-0000-0000-00009F620000}"/>
    <cellStyle name="Normal 2 4 2 9 5" xfId="17729" xr:uid="{00000000-0005-0000-0000-0000A0620000}"/>
    <cellStyle name="Normal 2 4 3" xfId="33" xr:uid="{00000000-0005-0000-0000-0000A1620000}"/>
    <cellStyle name="Normal 2 4 3 10" xfId="5333" xr:uid="{00000000-0005-0000-0000-0000A2620000}"/>
    <cellStyle name="Normal 2 4 3 10 2" xfId="13479" xr:uid="{00000000-0005-0000-0000-0000A3620000}"/>
    <cellStyle name="Normal 2 4 3 10 2 2" xfId="29775" xr:uid="{00000000-0005-0000-0000-0000A4620000}"/>
    <cellStyle name="Normal 2 4 3 10 3" xfId="21629" xr:uid="{00000000-0005-0000-0000-0000A5620000}"/>
    <cellStyle name="Normal 2 4 3 11" xfId="8180" xr:uid="{00000000-0005-0000-0000-0000A6620000}"/>
    <cellStyle name="Normal 2 4 3 11 2" xfId="24476" xr:uid="{00000000-0005-0000-0000-0000A7620000}"/>
    <cellStyle name="Normal 2 4 3 12" xfId="16330" xr:uid="{00000000-0005-0000-0000-0000A8620000}"/>
    <cellStyle name="Normal 2 4 3 2" xfId="77" xr:uid="{00000000-0005-0000-0000-0000A9620000}"/>
    <cellStyle name="Normal 2 4 3 2 10" xfId="8224" xr:uid="{00000000-0005-0000-0000-0000AA620000}"/>
    <cellStyle name="Normal 2 4 3 2 10 2" xfId="24520" xr:uid="{00000000-0005-0000-0000-0000AB620000}"/>
    <cellStyle name="Normal 2 4 3 2 11" xfId="16374" xr:uid="{00000000-0005-0000-0000-0000AC620000}"/>
    <cellStyle name="Normal 2 4 3 2 2" xfId="167" xr:uid="{00000000-0005-0000-0000-0000AD620000}"/>
    <cellStyle name="Normal 2 4 3 2 2 2" xfId="511" xr:uid="{00000000-0005-0000-0000-0000AE620000}"/>
    <cellStyle name="Normal 2 4 3 2 2 2 2" xfId="1217" xr:uid="{00000000-0005-0000-0000-0000AF620000}"/>
    <cellStyle name="Normal 2 4 3 2 2 2 2 2" xfId="2627" xr:uid="{00000000-0005-0000-0000-0000B0620000}"/>
    <cellStyle name="Normal 2 4 3 2 2 2 2 2 2" xfId="5104" xr:uid="{00000000-0005-0000-0000-0000B1620000}"/>
    <cellStyle name="Normal 2 4 3 2 2 2 2 2 2 2" xfId="13250" xr:uid="{00000000-0005-0000-0000-0000B2620000}"/>
    <cellStyle name="Normal 2 4 3 2 2 2 2 2 2 2 2" xfId="29546" xr:uid="{00000000-0005-0000-0000-0000B3620000}"/>
    <cellStyle name="Normal 2 4 3 2 2 2 2 2 2 3" xfId="21400" xr:uid="{00000000-0005-0000-0000-0000B4620000}"/>
    <cellStyle name="Normal 2 4 3 2 2 2 2 2 3" xfId="7926" xr:uid="{00000000-0005-0000-0000-0000B5620000}"/>
    <cellStyle name="Normal 2 4 3 2 2 2 2 2 3 2" xfId="16072" xr:uid="{00000000-0005-0000-0000-0000B6620000}"/>
    <cellStyle name="Normal 2 4 3 2 2 2 2 2 3 2 2" xfId="32368" xr:uid="{00000000-0005-0000-0000-0000B7620000}"/>
    <cellStyle name="Normal 2 4 3 2 2 2 2 2 3 3" xfId="24222" xr:uid="{00000000-0005-0000-0000-0000B8620000}"/>
    <cellStyle name="Normal 2 4 3 2 2 2 2 2 4" xfId="10773" xr:uid="{00000000-0005-0000-0000-0000B9620000}"/>
    <cellStyle name="Normal 2 4 3 2 2 2 2 2 4 2" xfId="27069" xr:uid="{00000000-0005-0000-0000-0000BA620000}"/>
    <cellStyle name="Normal 2 4 3 2 2 2 2 2 5" xfId="18923" xr:uid="{00000000-0005-0000-0000-0000BB620000}"/>
    <cellStyle name="Normal 2 4 3 2 2 2 2 3" xfId="3886" xr:uid="{00000000-0005-0000-0000-0000BC620000}"/>
    <cellStyle name="Normal 2 4 3 2 2 2 2 3 2" xfId="12032" xr:uid="{00000000-0005-0000-0000-0000BD620000}"/>
    <cellStyle name="Normal 2 4 3 2 2 2 2 3 2 2" xfId="28328" xr:uid="{00000000-0005-0000-0000-0000BE620000}"/>
    <cellStyle name="Normal 2 4 3 2 2 2 2 3 3" xfId="20182" xr:uid="{00000000-0005-0000-0000-0000BF620000}"/>
    <cellStyle name="Normal 2 4 3 2 2 2 2 4" xfId="6516" xr:uid="{00000000-0005-0000-0000-0000C0620000}"/>
    <cellStyle name="Normal 2 4 3 2 2 2 2 4 2" xfId="14662" xr:uid="{00000000-0005-0000-0000-0000C1620000}"/>
    <cellStyle name="Normal 2 4 3 2 2 2 2 4 2 2" xfId="30958" xr:uid="{00000000-0005-0000-0000-0000C2620000}"/>
    <cellStyle name="Normal 2 4 3 2 2 2 2 4 3" xfId="22812" xr:uid="{00000000-0005-0000-0000-0000C3620000}"/>
    <cellStyle name="Normal 2 4 3 2 2 2 2 5" xfId="9363" xr:uid="{00000000-0005-0000-0000-0000C4620000}"/>
    <cellStyle name="Normal 2 4 3 2 2 2 2 5 2" xfId="25659" xr:uid="{00000000-0005-0000-0000-0000C5620000}"/>
    <cellStyle name="Normal 2 4 3 2 2 2 2 6" xfId="17513" xr:uid="{00000000-0005-0000-0000-0000C6620000}"/>
    <cellStyle name="Normal 2 4 3 2 2 2 3" xfId="1922" xr:uid="{00000000-0005-0000-0000-0000C7620000}"/>
    <cellStyle name="Normal 2 4 3 2 2 2 3 2" xfId="4495" xr:uid="{00000000-0005-0000-0000-0000C8620000}"/>
    <cellStyle name="Normal 2 4 3 2 2 2 3 2 2" xfId="12641" xr:uid="{00000000-0005-0000-0000-0000C9620000}"/>
    <cellStyle name="Normal 2 4 3 2 2 2 3 2 2 2" xfId="28937" xr:uid="{00000000-0005-0000-0000-0000CA620000}"/>
    <cellStyle name="Normal 2 4 3 2 2 2 3 2 3" xfId="20791" xr:uid="{00000000-0005-0000-0000-0000CB620000}"/>
    <cellStyle name="Normal 2 4 3 2 2 2 3 3" xfId="7221" xr:uid="{00000000-0005-0000-0000-0000CC620000}"/>
    <cellStyle name="Normal 2 4 3 2 2 2 3 3 2" xfId="15367" xr:uid="{00000000-0005-0000-0000-0000CD620000}"/>
    <cellStyle name="Normal 2 4 3 2 2 2 3 3 2 2" xfId="31663" xr:uid="{00000000-0005-0000-0000-0000CE620000}"/>
    <cellStyle name="Normal 2 4 3 2 2 2 3 3 3" xfId="23517" xr:uid="{00000000-0005-0000-0000-0000CF620000}"/>
    <cellStyle name="Normal 2 4 3 2 2 2 3 4" xfId="10068" xr:uid="{00000000-0005-0000-0000-0000D0620000}"/>
    <cellStyle name="Normal 2 4 3 2 2 2 3 4 2" xfId="26364" xr:uid="{00000000-0005-0000-0000-0000D1620000}"/>
    <cellStyle name="Normal 2 4 3 2 2 2 3 5" xfId="18218" xr:uid="{00000000-0005-0000-0000-0000D2620000}"/>
    <cellStyle name="Normal 2 4 3 2 2 2 4" xfId="3277" xr:uid="{00000000-0005-0000-0000-0000D3620000}"/>
    <cellStyle name="Normal 2 4 3 2 2 2 4 2" xfId="11423" xr:uid="{00000000-0005-0000-0000-0000D4620000}"/>
    <cellStyle name="Normal 2 4 3 2 2 2 4 2 2" xfId="27719" xr:uid="{00000000-0005-0000-0000-0000D5620000}"/>
    <cellStyle name="Normal 2 4 3 2 2 2 4 3" xfId="19573" xr:uid="{00000000-0005-0000-0000-0000D6620000}"/>
    <cellStyle name="Normal 2 4 3 2 2 2 5" xfId="5811" xr:uid="{00000000-0005-0000-0000-0000D7620000}"/>
    <cellStyle name="Normal 2 4 3 2 2 2 5 2" xfId="13957" xr:uid="{00000000-0005-0000-0000-0000D8620000}"/>
    <cellStyle name="Normal 2 4 3 2 2 2 5 2 2" xfId="30253" xr:uid="{00000000-0005-0000-0000-0000D9620000}"/>
    <cellStyle name="Normal 2 4 3 2 2 2 5 3" xfId="22107" xr:uid="{00000000-0005-0000-0000-0000DA620000}"/>
    <cellStyle name="Normal 2 4 3 2 2 2 6" xfId="8658" xr:uid="{00000000-0005-0000-0000-0000DB620000}"/>
    <cellStyle name="Normal 2 4 3 2 2 2 6 2" xfId="24954" xr:uid="{00000000-0005-0000-0000-0000DC620000}"/>
    <cellStyle name="Normal 2 4 3 2 2 2 7" xfId="16808" xr:uid="{00000000-0005-0000-0000-0000DD620000}"/>
    <cellStyle name="Normal 2 4 3 2 2 3" xfId="873" xr:uid="{00000000-0005-0000-0000-0000DE620000}"/>
    <cellStyle name="Normal 2 4 3 2 2 3 2" xfId="2283" xr:uid="{00000000-0005-0000-0000-0000DF620000}"/>
    <cellStyle name="Normal 2 4 3 2 2 3 2 2" xfId="4808" xr:uid="{00000000-0005-0000-0000-0000E0620000}"/>
    <cellStyle name="Normal 2 4 3 2 2 3 2 2 2" xfId="12954" xr:uid="{00000000-0005-0000-0000-0000E1620000}"/>
    <cellStyle name="Normal 2 4 3 2 2 3 2 2 2 2" xfId="29250" xr:uid="{00000000-0005-0000-0000-0000E2620000}"/>
    <cellStyle name="Normal 2 4 3 2 2 3 2 2 3" xfId="21104" xr:uid="{00000000-0005-0000-0000-0000E3620000}"/>
    <cellStyle name="Normal 2 4 3 2 2 3 2 3" xfId="7582" xr:uid="{00000000-0005-0000-0000-0000E4620000}"/>
    <cellStyle name="Normal 2 4 3 2 2 3 2 3 2" xfId="15728" xr:uid="{00000000-0005-0000-0000-0000E5620000}"/>
    <cellStyle name="Normal 2 4 3 2 2 3 2 3 2 2" xfId="32024" xr:uid="{00000000-0005-0000-0000-0000E6620000}"/>
    <cellStyle name="Normal 2 4 3 2 2 3 2 3 3" xfId="23878" xr:uid="{00000000-0005-0000-0000-0000E7620000}"/>
    <cellStyle name="Normal 2 4 3 2 2 3 2 4" xfId="10429" xr:uid="{00000000-0005-0000-0000-0000E8620000}"/>
    <cellStyle name="Normal 2 4 3 2 2 3 2 4 2" xfId="26725" xr:uid="{00000000-0005-0000-0000-0000E9620000}"/>
    <cellStyle name="Normal 2 4 3 2 2 3 2 5" xfId="18579" xr:uid="{00000000-0005-0000-0000-0000EA620000}"/>
    <cellStyle name="Normal 2 4 3 2 2 3 3" xfId="3590" xr:uid="{00000000-0005-0000-0000-0000EB620000}"/>
    <cellStyle name="Normal 2 4 3 2 2 3 3 2" xfId="11736" xr:uid="{00000000-0005-0000-0000-0000EC620000}"/>
    <cellStyle name="Normal 2 4 3 2 2 3 3 2 2" xfId="28032" xr:uid="{00000000-0005-0000-0000-0000ED620000}"/>
    <cellStyle name="Normal 2 4 3 2 2 3 3 3" xfId="19886" xr:uid="{00000000-0005-0000-0000-0000EE620000}"/>
    <cellStyle name="Normal 2 4 3 2 2 3 4" xfId="6172" xr:uid="{00000000-0005-0000-0000-0000EF620000}"/>
    <cellStyle name="Normal 2 4 3 2 2 3 4 2" xfId="14318" xr:uid="{00000000-0005-0000-0000-0000F0620000}"/>
    <cellStyle name="Normal 2 4 3 2 2 3 4 2 2" xfId="30614" xr:uid="{00000000-0005-0000-0000-0000F1620000}"/>
    <cellStyle name="Normal 2 4 3 2 2 3 4 3" xfId="22468" xr:uid="{00000000-0005-0000-0000-0000F2620000}"/>
    <cellStyle name="Normal 2 4 3 2 2 3 5" xfId="9019" xr:uid="{00000000-0005-0000-0000-0000F3620000}"/>
    <cellStyle name="Normal 2 4 3 2 2 3 5 2" xfId="25315" xr:uid="{00000000-0005-0000-0000-0000F4620000}"/>
    <cellStyle name="Normal 2 4 3 2 2 3 6" xfId="17169" xr:uid="{00000000-0005-0000-0000-0000F5620000}"/>
    <cellStyle name="Normal 2 4 3 2 2 4" xfId="1578" xr:uid="{00000000-0005-0000-0000-0000F6620000}"/>
    <cellStyle name="Normal 2 4 3 2 2 4 2" xfId="4199" xr:uid="{00000000-0005-0000-0000-0000F7620000}"/>
    <cellStyle name="Normal 2 4 3 2 2 4 2 2" xfId="12345" xr:uid="{00000000-0005-0000-0000-0000F8620000}"/>
    <cellStyle name="Normal 2 4 3 2 2 4 2 2 2" xfId="28641" xr:uid="{00000000-0005-0000-0000-0000F9620000}"/>
    <cellStyle name="Normal 2 4 3 2 2 4 2 3" xfId="20495" xr:uid="{00000000-0005-0000-0000-0000FA620000}"/>
    <cellStyle name="Normal 2 4 3 2 2 4 3" xfId="6877" xr:uid="{00000000-0005-0000-0000-0000FB620000}"/>
    <cellStyle name="Normal 2 4 3 2 2 4 3 2" xfId="15023" xr:uid="{00000000-0005-0000-0000-0000FC620000}"/>
    <cellStyle name="Normal 2 4 3 2 2 4 3 2 2" xfId="31319" xr:uid="{00000000-0005-0000-0000-0000FD620000}"/>
    <cellStyle name="Normal 2 4 3 2 2 4 3 3" xfId="23173" xr:uid="{00000000-0005-0000-0000-0000FE620000}"/>
    <cellStyle name="Normal 2 4 3 2 2 4 4" xfId="9724" xr:uid="{00000000-0005-0000-0000-0000FF620000}"/>
    <cellStyle name="Normal 2 4 3 2 2 4 4 2" xfId="26020" xr:uid="{00000000-0005-0000-0000-000000630000}"/>
    <cellStyle name="Normal 2 4 3 2 2 4 5" xfId="17874" xr:uid="{00000000-0005-0000-0000-000001630000}"/>
    <cellStyle name="Normal 2 4 3 2 2 5" xfId="2981" xr:uid="{00000000-0005-0000-0000-000002630000}"/>
    <cellStyle name="Normal 2 4 3 2 2 5 2" xfId="11127" xr:uid="{00000000-0005-0000-0000-000003630000}"/>
    <cellStyle name="Normal 2 4 3 2 2 5 2 2" xfId="27423" xr:uid="{00000000-0005-0000-0000-000004630000}"/>
    <cellStyle name="Normal 2 4 3 2 2 5 3" xfId="19277" xr:uid="{00000000-0005-0000-0000-000005630000}"/>
    <cellStyle name="Normal 2 4 3 2 2 6" xfId="5467" xr:uid="{00000000-0005-0000-0000-000006630000}"/>
    <cellStyle name="Normal 2 4 3 2 2 6 2" xfId="13613" xr:uid="{00000000-0005-0000-0000-000007630000}"/>
    <cellStyle name="Normal 2 4 3 2 2 6 2 2" xfId="29909" xr:uid="{00000000-0005-0000-0000-000008630000}"/>
    <cellStyle name="Normal 2 4 3 2 2 6 3" xfId="21763" xr:uid="{00000000-0005-0000-0000-000009630000}"/>
    <cellStyle name="Normal 2 4 3 2 2 7" xfId="8314" xr:uid="{00000000-0005-0000-0000-00000A630000}"/>
    <cellStyle name="Normal 2 4 3 2 2 7 2" xfId="24610" xr:uid="{00000000-0005-0000-0000-00000B630000}"/>
    <cellStyle name="Normal 2 4 3 2 2 8" xfId="16464" xr:uid="{00000000-0005-0000-0000-00000C630000}"/>
    <cellStyle name="Normal 2 4 3 2 3" xfId="244" xr:uid="{00000000-0005-0000-0000-00000D630000}"/>
    <cellStyle name="Normal 2 4 3 2 3 2" xfId="588" xr:uid="{00000000-0005-0000-0000-00000E630000}"/>
    <cellStyle name="Normal 2 4 3 2 3 2 2" xfId="1294" xr:uid="{00000000-0005-0000-0000-00000F630000}"/>
    <cellStyle name="Normal 2 4 3 2 3 2 2 2" xfId="2704" xr:uid="{00000000-0005-0000-0000-000010630000}"/>
    <cellStyle name="Normal 2 4 3 2 3 2 2 2 2" xfId="5178" xr:uid="{00000000-0005-0000-0000-000011630000}"/>
    <cellStyle name="Normal 2 4 3 2 3 2 2 2 2 2" xfId="13324" xr:uid="{00000000-0005-0000-0000-000012630000}"/>
    <cellStyle name="Normal 2 4 3 2 3 2 2 2 2 2 2" xfId="29620" xr:uid="{00000000-0005-0000-0000-000013630000}"/>
    <cellStyle name="Normal 2 4 3 2 3 2 2 2 2 3" xfId="21474" xr:uid="{00000000-0005-0000-0000-000014630000}"/>
    <cellStyle name="Normal 2 4 3 2 3 2 2 2 3" xfId="8003" xr:uid="{00000000-0005-0000-0000-000015630000}"/>
    <cellStyle name="Normal 2 4 3 2 3 2 2 2 3 2" xfId="16149" xr:uid="{00000000-0005-0000-0000-000016630000}"/>
    <cellStyle name="Normal 2 4 3 2 3 2 2 2 3 2 2" xfId="32445" xr:uid="{00000000-0005-0000-0000-000017630000}"/>
    <cellStyle name="Normal 2 4 3 2 3 2 2 2 3 3" xfId="24299" xr:uid="{00000000-0005-0000-0000-000018630000}"/>
    <cellStyle name="Normal 2 4 3 2 3 2 2 2 4" xfId="10850" xr:uid="{00000000-0005-0000-0000-000019630000}"/>
    <cellStyle name="Normal 2 4 3 2 3 2 2 2 4 2" xfId="27146" xr:uid="{00000000-0005-0000-0000-00001A630000}"/>
    <cellStyle name="Normal 2 4 3 2 3 2 2 2 5" xfId="19000" xr:uid="{00000000-0005-0000-0000-00001B630000}"/>
    <cellStyle name="Normal 2 4 3 2 3 2 2 3" xfId="3960" xr:uid="{00000000-0005-0000-0000-00001C630000}"/>
    <cellStyle name="Normal 2 4 3 2 3 2 2 3 2" xfId="12106" xr:uid="{00000000-0005-0000-0000-00001D630000}"/>
    <cellStyle name="Normal 2 4 3 2 3 2 2 3 2 2" xfId="28402" xr:uid="{00000000-0005-0000-0000-00001E630000}"/>
    <cellStyle name="Normal 2 4 3 2 3 2 2 3 3" xfId="20256" xr:uid="{00000000-0005-0000-0000-00001F630000}"/>
    <cellStyle name="Normal 2 4 3 2 3 2 2 4" xfId="6593" xr:uid="{00000000-0005-0000-0000-000020630000}"/>
    <cellStyle name="Normal 2 4 3 2 3 2 2 4 2" xfId="14739" xr:uid="{00000000-0005-0000-0000-000021630000}"/>
    <cellStyle name="Normal 2 4 3 2 3 2 2 4 2 2" xfId="31035" xr:uid="{00000000-0005-0000-0000-000022630000}"/>
    <cellStyle name="Normal 2 4 3 2 3 2 2 4 3" xfId="22889" xr:uid="{00000000-0005-0000-0000-000023630000}"/>
    <cellStyle name="Normal 2 4 3 2 3 2 2 5" xfId="9440" xr:uid="{00000000-0005-0000-0000-000024630000}"/>
    <cellStyle name="Normal 2 4 3 2 3 2 2 5 2" xfId="25736" xr:uid="{00000000-0005-0000-0000-000025630000}"/>
    <cellStyle name="Normal 2 4 3 2 3 2 2 6" xfId="17590" xr:uid="{00000000-0005-0000-0000-000026630000}"/>
    <cellStyle name="Normal 2 4 3 2 3 2 3" xfId="1999" xr:uid="{00000000-0005-0000-0000-000027630000}"/>
    <cellStyle name="Normal 2 4 3 2 3 2 3 2" xfId="4569" xr:uid="{00000000-0005-0000-0000-000028630000}"/>
    <cellStyle name="Normal 2 4 3 2 3 2 3 2 2" xfId="12715" xr:uid="{00000000-0005-0000-0000-000029630000}"/>
    <cellStyle name="Normal 2 4 3 2 3 2 3 2 2 2" xfId="29011" xr:uid="{00000000-0005-0000-0000-00002A630000}"/>
    <cellStyle name="Normal 2 4 3 2 3 2 3 2 3" xfId="20865" xr:uid="{00000000-0005-0000-0000-00002B630000}"/>
    <cellStyle name="Normal 2 4 3 2 3 2 3 3" xfId="7298" xr:uid="{00000000-0005-0000-0000-00002C630000}"/>
    <cellStyle name="Normal 2 4 3 2 3 2 3 3 2" xfId="15444" xr:uid="{00000000-0005-0000-0000-00002D630000}"/>
    <cellStyle name="Normal 2 4 3 2 3 2 3 3 2 2" xfId="31740" xr:uid="{00000000-0005-0000-0000-00002E630000}"/>
    <cellStyle name="Normal 2 4 3 2 3 2 3 3 3" xfId="23594" xr:uid="{00000000-0005-0000-0000-00002F630000}"/>
    <cellStyle name="Normal 2 4 3 2 3 2 3 4" xfId="10145" xr:uid="{00000000-0005-0000-0000-000030630000}"/>
    <cellStyle name="Normal 2 4 3 2 3 2 3 4 2" xfId="26441" xr:uid="{00000000-0005-0000-0000-000031630000}"/>
    <cellStyle name="Normal 2 4 3 2 3 2 3 5" xfId="18295" xr:uid="{00000000-0005-0000-0000-000032630000}"/>
    <cellStyle name="Normal 2 4 3 2 3 2 4" xfId="3351" xr:uid="{00000000-0005-0000-0000-000033630000}"/>
    <cellStyle name="Normal 2 4 3 2 3 2 4 2" xfId="11497" xr:uid="{00000000-0005-0000-0000-000034630000}"/>
    <cellStyle name="Normal 2 4 3 2 3 2 4 2 2" xfId="27793" xr:uid="{00000000-0005-0000-0000-000035630000}"/>
    <cellStyle name="Normal 2 4 3 2 3 2 4 3" xfId="19647" xr:uid="{00000000-0005-0000-0000-000036630000}"/>
    <cellStyle name="Normal 2 4 3 2 3 2 5" xfId="5888" xr:uid="{00000000-0005-0000-0000-000037630000}"/>
    <cellStyle name="Normal 2 4 3 2 3 2 5 2" xfId="14034" xr:uid="{00000000-0005-0000-0000-000038630000}"/>
    <cellStyle name="Normal 2 4 3 2 3 2 5 2 2" xfId="30330" xr:uid="{00000000-0005-0000-0000-000039630000}"/>
    <cellStyle name="Normal 2 4 3 2 3 2 5 3" xfId="22184" xr:uid="{00000000-0005-0000-0000-00003A630000}"/>
    <cellStyle name="Normal 2 4 3 2 3 2 6" xfId="8735" xr:uid="{00000000-0005-0000-0000-00003B630000}"/>
    <cellStyle name="Normal 2 4 3 2 3 2 6 2" xfId="25031" xr:uid="{00000000-0005-0000-0000-00003C630000}"/>
    <cellStyle name="Normal 2 4 3 2 3 2 7" xfId="16885" xr:uid="{00000000-0005-0000-0000-00003D630000}"/>
    <cellStyle name="Normal 2 4 3 2 3 3" xfId="950" xr:uid="{00000000-0005-0000-0000-00003E630000}"/>
    <cellStyle name="Normal 2 4 3 2 3 3 2" xfId="2360" xr:uid="{00000000-0005-0000-0000-00003F630000}"/>
    <cellStyle name="Normal 2 4 3 2 3 3 2 2" xfId="4882" xr:uid="{00000000-0005-0000-0000-000040630000}"/>
    <cellStyle name="Normal 2 4 3 2 3 3 2 2 2" xfId="13028" xr:uid="{00000000-0005-0000-0000-000041630000}"/>
    <cellStyle name="Normal 2 4 3 2 3 3 2 2 2 2" xfId="29324" xr:uid="{00000000-0005-0000-0000-000042630000}"/>
    <cellStyle name="Normal 2 4 3 2 3 3 2 2 3" xfId="21178" xr:uid="{00000000-0005-0000-0000-000043630000}"/>
    <cellStyle name="Normal 2 4 3 2 3 3 2 3" xfId="7659" xr:uid="{00000000-0005-0000-0000-000044630000}"/>
    <cellStyle name="Normal 2 4 3 2 3 3 2 3 2" xfId="15805" xr:uid="{00000000-0005-0000-0000-000045630000}"/>
    <cellStyle name="Normal 2 4 3 2 3 3 2 3 2 2" xfId="32101" xr:uid="{00000000-0005-0000-0000-000046630000}"/>
    <cellStyle name="Normal 2 4 3 2 3 3 2 3 3" xfId="23955" xr:uid="{00000000-0005-0000-0000-000047630000}"/>
    <cellStyle name="Normal 2 4 3 2 3 3 2 4" xfId="10506" xr:uid="{00000000-0005-0000-0000-000048630000}"/>
    <cellStyle name="Normal 2 4 3 2 3 3 2 4 2" xfId="26802" xr:uid="{00000000-0005-0000-0000-000049630000}"/>
    <cellStyle name="Normal 2 4 3 2 3 3 2 5" xfId="18656" xr:uid="{00000000-0005-0000-0000-00004A630000}"/>
    <cellStyle name="Normal 2 4 3 2 3 3 3" xfId="3664" xr:uid="{00000000-0005-0000-0000-00004B630000}"/>
    <cellStyle name="Normal 2 4 3 2 3 3 3 2" xfId="11810" xr:uid="{00000000-0005-0000-0000-00004C630000}"/>
    <cellStyle name="Normal 2 4 3 2 3 3 3 2 2" xfId="28106" xr:uid="{00000000-0005-0000-0000-00004D630000}"/>
    <cellStyle name="Normal 2 4 3 2 3 3 3 3" xfId="19960" xr:uid="{00000000-0005-0000-0000-00004E630000}"/>
    <cellStyle name="Normal 2 4 3 2 3 3 4" xfId="6249" xr:uid="{00000000-0005-0000-0000-00004F630000}"/>
    <cellStyle name="Normal 2 4 3 2 3 3 4 2" xfId="14395" xr:uid="{00000000-0005-0000-0000-000050630000}"/>
    <cellStyle name="Normal 2 4 3 2 3 3 4 2 2" xfId="30691" xr:uid="{00000000-0005-0000-0000-000051630000}"/>
    <cellStyle name="Normal 2 4 3 2 3 3 4 3" xfId="22545" xr:uid="{00000000-0005-0000-0000-000052630000}"/>
    <cellStyle name="Normal 2 4 3 2 3 3 5" xfId="9096" xr:uid="{00000000-0005-0000-0000-000053630000}"/>
    <cellStyle name="Normal 2 4 3 2 3 3 5 2" xfId="25392" xr:uid="{00000000-0005-0000-0000-000054630000}"/>
    <cellStyle name="Normal 2 4 3 2 3 3 6" xfId="17246" xr:uid="{00000000-0005-0000-0000-000055630000}"/>
    <cellStyle name="Normal 2 4 3 2 3 4" xfId="1655" xr:uid="{00000000-0005-0000-0000-000056630000}"/>
    <cellStyle name="Normal 2 4 3 2 3 4 2" xfId="4273" xr:uid="{00000000-0005-0000-0000-000057630000}"/>
    <cellStyle name="Normal 2 4 3 2 3 4 2 2" xfId="12419" xr:uid="{00000000-0005-0000-0000-000058630000}"/>
    <cellStyle name="Normal 2 4 3 2 3 4 2 2 2" xfId="28715" xr:uid="{00000000-0005-0000-0000-000059630000}"/>
    <cellStyle name="Normal 2 4 3 2 3 4 2 3" xfId="20569" xr:uid="{00000000-0005-0000-0000-00005A630000}"/>
    <cellStyle name="Normal 2 4 3 2 3 4 3" xfId="6954" xr:uid="{00000000-0005-0000-0000-00005B630000}"/>
    <cellStyle name="Normal 2 4 3 2 3 4 3 2" xfId="15100" xr:uid="{00000000-0005-0000-0000-00005C630000}"/>
    <cellStyle name="Normal 2 4 3 2 3 4 3 2 2" xfId="31396" xr:uid="{00000000-0005-0000-0000-00005D630000}"/>
    <cellStyle name="Normal 2 4 3 2 3 4 3 3" xfId="23250" xr:uid="{00000000-0005-0000-0000-00005E630000}"/>
    <cellStyle name="Normal 2 4 3 2 3 4 4" xfId="9801" xr:uid="{00000000-0005-0000-0000-00005F630000}"/>
    <cellStyle name="Normal 2 4 3 2 3 4 4 2" xfId="26097" xr:uid="{00000000-0005-0000-0000-000060630000}"/>
    <cellStyle name="Normal 2 4 3 2 3 4 5" xfId="17951" xr:uid="{00000000-0005-0000-0000-000061630000}"/>
    <cellStyle name="Normal 2 4 3 2 3 5" xfId="3055" xr:uid="{00000000-0005-0000-0000-000062630000}"/>
    <cellStyle name="Normal 2 4 3 2 3 5 2" xfId="11201" xr:uid="{00000000-0005-0000-0000-000063630000}"/>
    <cellStyle name="Normal 2 4 3 2 3 5 2 2" xfId="27497" xr:uid="{00000000-0005-0000-0000-000064630000}"/>
    <cellStyle name="Normal 2 4 3 2 3 5 3" xfId="19351" xr:uid="{00000000-0005-0000-0000-000065630000}"/>
    <cellStyle name="Normal 2 4 3 2 3 6" xfId="5544" xr:uid="{00000000-0005-0000-0000-000066630000}"/>
    <cellStyle name="Normal 2 4 3 2 3 6 2" xfId="13690" xr:uid="{00000000-0005-0000-0000-000067630000}"/>
    <cellStyle name="Normal 2 4 3 2 3 6 2 2" xfId="29986" xr:uid="{00000000-0005-0000-0000-000068630000}"/>
    <cellStyle name="Normal 2 4 3 2 3 6 3" xfId="21840" xr:uid="{00000000-0005-0000-0000-000069630000}"/>
    <cellStyle name="Normal 2 4 3 2 3 7" xfId="8391" xr:uid="{00000000-0005-0000-0000-00006A630000}"/>
    <cellStyle name="Normal 2 4 3 2 3 7 2" xfId="24687" xr:uid="{00000000-0005-0000-0000-00006B630000}"/>
    <cellStyle name="Normal 2 4 3 2 3 8" xfId="16541" xr:uid="{00000000-0005-0000-0000-00006C630000}"/>
    <cellStyle name="Normal 2 4 3 2 4" xfId="331" xr:uid="{00000000-0005-0000-0000-00006D630000}"/>
    <cellStyle name="Normal 2 4 3 2 4 2" xfId="675" xr:uid="{00000000-0005-0000-0000-00006E630000}"/>
    <cellStyle name="Normal 2 4 3 2 4 2 2" xfId="1381" xr:uid="{00000000-0005-0000-0000-00006F630000}"/>
    <cellStyle name="Normal 2 4 3 2 4 2 2 2" xfId="2791" xr:uid="{00000000-0005-0000-0000-000070630000}"/>
    <cellStyle name="Normal 2 4 3 2 4 2 2 2 2" xfId="5252" xr:uid="{00000000-0005-0000-0000-000071630000}"/>
    <cellStyle name="Normal 2 4 3 2 4 2 2 2 2 2" xfId="13398" xr:uid="{00000000-0005-0000-0000-000072630000}"/>
    <cellStyle name="Normal 2 4 3 2 4 2 2 2 2 2 2" xfId="29694" xr:uid="{00000000-0005-0000-0000-000073630000}"/>
    <cellStyle name="Normal 2 4 3 2 4 2 2 2 2 3" xfId="21548" xr:uid="{00000000-0005-0000-0000-000074630000}"/>
    <cellStyle name="Normal 2 4 3 2 4 2 2 2 3" xfId="8090" xr:uid="{00000000-0005-0000-0000-000075630000}"/>
    <cellStyle name="Normal 2 4 3 2 4 2 2 2 3 2" xfId="16236" xr:uid="{00000000-0005-0000-0000-000076630000}"/>
    <cellStyle name="Normal 2 4 3 2 4 2 2 2 3 2 2" xfId="32532" xr:uid="{00000000-0005-0000-0000-000077630000}"/>
    <cellStyle name="Normal 2 4 3 2 4 2 2 2 3 3" xfId="24386" xr:uid="{00000000-0005-0000-0000-000078630000}"/>
    <cellStyle name="Normal 2 4 3 2 4 2 2 2 4" xfId="10937" xr:uid="{00000000-0005-0000-0000-000079630000}"/>
    <cellStyle name="Normal 2 4 3 2 4 2 2 2 4 2" xfId="27233" xr:uid="{00000000-0005-0000-0000-00007A630000}"/>
    <cellStyle name="Normal 2 4 3 2 4 2 2 2 5" xfId="19087" xr:uid="{00000000-0005-0000-0000-00007B630000}"/>
    <cellStyle name="Normal 2 4 3 2 4 2 2 3" xfId="4034" xr:uid="{00000000-0005-0000-0000-00007C630000}"/>
    <cellStyle name="Normal 2 4 3 2 4 2 2 3 2" xfId="12180" xr:uid="{00000000-0005-0000-0000-00007D630000}"/>
    <cellStyle name="Normal 2 4 3 2 4 2 2 3 2 2" xfId="28476" xr:uid="{00000000-0005-0000-0000-00007E630000}"/>
    <cellStyle name="Normal 2 4 3 2 4 2 2 3 3" xfId="20330" xr:uid="{00000000-0005-0000-0000-00007F630000}"/>
    <cellStyle name="Normal 2 4 3 2 4 2 2 4" xfId="6680" xr:uid="{00000000-0005-0000-0000-000080630000}"/>
    <cellStyle name="Normal 2 4 3 2 4 2 2 4 2" xfId="14826" xr:uid="{00000000-0005-0000-0000-000081630000}"/>
    <cellStyle name="Normal 2 4 3 2 4 2 2 4 2 2" xfId="31122" xr:uid="{00000000-0005-0000-0000-000082630000}"/>
    <cellStyle name="Normal 2 4 3 2 4 2 2 4 3" xfId="22976" xr:uid="{00000000-0005-0000-0000-000083630000}"/>
    <cellStyle name="Normal 2 4 3 2 4 2 2 5" xfId="9527" xr:uid="{00000000-0005-0000-0000-000084630000}"/>
    <cellStyle name="Normal 2 4 3 2 4 2 2 5 2" xfId="25823" xr:uid="{00000000-0005-0000-0000-000085630000}"/>
    <cellStyle name="Normal 2 4 3 2 4 2 2 6" xfId="17677" xr:uid="{00000000-0005-0000-0000-000086630000}"/>
    <cellStyle name="Normal 2 4 3 2 4 2 3" xfId="2086" xr:uid="{00000000-0005-0000-0000-000087630000}"/>
    <cellStyle name="Normal 2 4 3 2 4 2 3 2" xfId="4643" xr:uid="{00000000-0005-0000-0000-000088630000}"/>
    <cellStyle name="Normal 2 4 3 2 4 2 3 2 2" xfId="12789" xr:uid="{00000000-0005-0000-0000-000089630000}"/>
    <cellStyle name="Normal 2 4 3 2 4 2 3 2 2 2" xfId="29085" xr:uid="{00000000-0005-0000-0000-00008A630000}"/>
    <cellStyle name="Normal 2 4 3 2 4 2 3 2 3" xfId="20939" xr:uid="{00000000-0005-0000-0000-00008B630000}"/>
    <cellStyle name="Normal 2 4 3 2 4 2 3 3" xfId="7385" xr:uid="{00000000-0005-0000-0000-00008C630000}"/>
    <cellStyle name="Normal 2 4 3 2 4 2 3 3 2" xfId="15531" xr:uid="{00000000-0005-0000-0000-00008D630000}"/>
    <cellStyle name="Normal 2 4 3 2 4 2 3 3 2 2" xfId="31827" xr:uid="{00000000-0005-0000-0000-00008E630000}"/>
    <cellStyle name="Normal 2 4 3 2 4 2 3 3 3" xfId="23681" xr:uid="{00000000-0005-0000-0000-00008F630000}"/>
    <cellStyle name="Normal 2 4 3 2 4 2 3 4" xfId="10232" xr:uid="{00000000-0005-0000-0000-000090630000}"/>
    <cellStyle name="Normal 2 4 3 2 4 2 3 4 2" xfId="26528" xr:uid="{00000000-0005-0000-0000-000091630000}"/>
    <cellStyle name="Normal 2 4 3 2 4 2 3 5" xfId="18382" xr:uid="{00000000-0005-0000-0000-000092630000}"/>
    <cellStyle name="Normal 2 4 3 2 4 2 4" xfId="3425" xr:uid="{00000000-0005-0000-0000-000093630000}"/>
    <cellStyle name="Normal 2 4 3 2 4 2 4 2" xfId="11571" xr:uid="{00000000-0005-0000-0000-000094630000}"/>
    <cellStyle name="Normal 2 4 3 2 4 2 4 2 2" xfId="27867" xr:uid="{00000000-0005-0000-0000-000095630000}"/>
    <cellStyle name="Normal 2 4 3 2 4 2 4 3" xfId="19721" xr:uid="{00000000-0005-0000-0000-000096630000}"/>
    <cellStyle name="Normal 2 4 3 2 4 2 5" xfId="5975" xr:uid="{00000000-0005-0000-0000-000097630000}"/>
    <cellStyle name="Normal 2 4 3 2 4 2 5 2" xfId="14121" xr:uid="{00000000-0005-0000-0000-000098630000}"/>
    <cellStyle name="Normal 2 4 3 2 4 2 5 2 2" xfId="30417" xr:uid="{00000000-0005-0000-0000-000099630000}"/>
    <cellStyle name="Normal 2 4 3 2 4 2 5 3" xfId="22271" xr:uid="{00000000-0005-0000-0000-00009A630000}"/>
    <cellStyle name="Normal 2 4 3 2 4 2 6" xfId="8822" xr:uid="{00000000-0005-0000-0000-00009B630000}"/>
    <cellStyle name="Normal 2 4 3 2 4 2 6 2" xfId="25118" xr:uid="{00000000-0005-0000-0000-00009C630000}"/>
    <cellStyle name="Normal 2 4 3 2 4 2 7" xfId="16972" xr:uid="{00000000-0005-0000-0000-00009D630000}"/>
    <cellStyle name="Normal 2 4 3 2 4 3" xfId="1037" xr:uid="{00000000-0005-0000-0000-00009E630000}"/>
    <cellStyle name="Normal 2 4 3 2 4 3 2" xfId="2447" xr:uid="{00000000-0005-0000-0000-00009F630000}"/>
    <cellStyle name="Normal 2 4 3 2 4 3 2 2" xfId="4956" xr:uid="{00000000-0005-0000-0000-0000A0630000}"/>
    <cellStyle name="Normal 2 4 3 2 4 3 2 2 2" xfId="13102" xr:uid="{00000000-0005-0000-0000-0000A1630000}"/>
    <cellStyle name="Normal 2 4 3 2 4 3 2 2 2 2" xfId="29398" xr:uid="{00000000-0005-0000-0000-0000A2630000}"/>
    <cellStyle name="Normal 2 4 3 2 4 3 2 2 3" xfId="21252" xr:uid="{00000000-0005-0000-0000-0000A3630000}"/>
    <cellStyle name="Normal 2 4 3 2 4 3 2 3" xfId="7746" xr:uid="{00000000-0005-0000-0000-0000A4630000}"/>
    <cellStyle name="Normal 2 4 3 2 4 3 2 3 2" xfId="15892" xr:uid="{00000000-0005-0000-0000-0000A5630000}"/>
    <cellStyle name="Normal 2 4 3 2 4 3 2 3 2 2" xfId="32188" xr:uid="{00000000-0005-0000-0000-0000A6630000}"/>
    <cellStyle name="Normal 2 4 3 2 4 3 2 3 3" xfId="24042" xr:uid="{00000000-0005-0000-0000-0000A7630000}"/>
    <cellStyle name="Normal 2 4 3 2 4 3 2 4" xfId="10593" xr:uid="{00000000-0005-0000-0000-0000A8630000}"/>
    <cellStyle name="Normal 2 4 3 2 4 3 2 4 2" xfId="26889" xr:uid="{00000000-0005-0000-0000-0000A9630000}"/>
    <cellStyle name="Normal 2 4 3 2 4 3 2 5" xfId="18743" xr:uid="{00000000-0005-0000-0000-0000AA630000}"/>
    <cellStyle name="Normal 2 4 3 2 4 3 3" xfId="3738" xr:uid="{00000000-0005-0000-0000-0000AB630000}"/>
    <cellStyle name="Normal 2 4 3 2 4 3 3 2" xfId="11884" xr:uid="{00000000-0005-0000-0000-0000AC630000}"/>
    <cellStyle name="Normal 2 4 3 2 4 3 3 2 2" xfId="28180" xr:uid="{00000000-0005-0000-0000-0000AD630000}"/>
    <cellStyle name="Normal 2 4 3 2 4 3 3 3" xfId="20034" xr:uid="{00000000-0005-0000-0000-0000AE630000}"/>
    <cellStyle name="Normal 2 4 3 2 4 3 4" xfId="6336" xr:uid="{00000000-0005-0000-0000-0000AF630000}"/>
    <cellStyle name="Normal 2 4 3 2 4 3 4 2" xfId="14482" xr:uid="{00000000-0005-0000-0000-0000B0630000}"/>
    <cellStyle name="Normal 2 4 3 2 4 3 4 2 2" xfId="30778" xr:uid="{00000000-0005-0000-0000-0000B1630000}"/>
    <cellStyle name="Normal 2 4 3 2 4 3 4 3" xfId="22632" xr:uid="{00000000-0005-0000-0000-0000B2630000}"/>
    <cellStyle name="Normal 2 4 3 2 4 3 5" xfId="9183" xr:uid="{00000000-0005-0000-0000-0000B3630000}"/>
    <cellStyle name="Normal 2 4 3 2 4 3 5 2" xfId="25479" xr:uid="{00000000-0005-0000-0000-0000B4630000}"/>
    <cellStyle name="Normal 2 4 3 2 4 3 6" xfId="17333" xr:uid="{00000000-0005-0000-0000-0000B5630000}"/>
    <cellStyle name="Normal 2 4 3 2 4 4" xfId="1742" xr:uid="{00000000-0005-0000-0000-0000B6630000}"/>
    <cellStyle name="Normal 2 4 3 2 4 4 2" xfId="4347" xr:uid="{00000000-0005-0000-0000-0000B7630000}"/>
    <cellStyle name="Normal 2 4 3 2 4 4 2 2" xfId="12493" xr:uid="{00000000-0005-0000-0000-0000B8630000}"/>
    <cellStyle name="Normal 2 4 3 2 4 4 2 2 2" xfId="28789" xr:uid="{00000000-0005-0000-0000-0000B9630000}"/>
    <cellStyle name="Normal 2 4 3 2 4 4 2 3" xfId="20643" xr:uid="{00000000-0005-0000-0000-0000BA630000}"/>
    <cellStyle name="Normal 2 4 3 2 4 4 3" xfId="7041" xr:uid="{00000000-0005-0000-0000-0000BB630000}"/>
    <cellStyle name="Normal 2 4 3 2 4 4 3 2" xfId="15187" xr:uid="{00000000-0005-0000-0000-0000BC630000}"/>
    <cellStyle name="Normal 2 4 3 2 4 4 3 2 2" xfId="31483" xr:uid="{00000000-0005-0000-0000-0000BD630000}"/>
    <cellStyle name="Normal 2 4 3 2 4 4 3 3" xfId="23337" xr:uid="{00000000-0005-0000-0000-0000BE630000}"/>
    <cellStyle name="Normal 2 4 3 2 4 4 4" xfId="9888" xr:uid="{00000000-0005-0000-0000-0000BF630000}"/>
    <cellStyle name="Normal 2 4 3 2 4 4 4 2" xfId="26184" xr:uid="{00000000-0005-0000-0000-0000C0630000}"/>
    <cellStyle name="Normal 2 4 3 2 4 4 5" xfId="18038" xr:uid="{00000000-0005-0000-0000-0000C1630000}"/>
    <cellStyle name="Normal 2 4 3 2 4 5" xfId="3129" xr:uid="{00000000-0005-0000-0000-0000C2630000}"/>
    <cellStyle name="Normal 2 4 3 2 4 5 2" xfId="11275" xr:uid="{00000000-0005-0000-0000-0000C3630000}"/>
    <cellStyle name="Normal 2 4 3 2 4 5 2 2" xfId="27571" xr:uid="{00000000-0005-0000-0000-0000C4630000}"/>
    <cellStyle name="Normal 2 4 3 2 4 5 3" xfId="19425" xr:uid="{00000000-0005-0000-0000-0000C5630000}"/>
    <cellStyle name="Normal 2 4 3 2 4 6" xfId="5631" xr:uid="{00000000-0005-0000-0000-0000C6630000}"/>
    <cellStyle name="Normal 2 4 3 2 4 6 2" xfId="13777" xr:uid="{00000000-0005-0000-0000-0000C7630000}"/>
    <cellStyle name="Normal 2 4 3 2 4 6 2 2" xfId="30073" xr:uid="{00000000-0005-0000-0000-0000C8630000}"/>
    <cellStyle name="Normal 2 4 3 2 4 6 3" xfId="21927" xr:uid="{00000000-0005-0000-0000-0000C9630000}"/>
    <cellStyle name="Normal 2 4 3 2 4 7" xfId="8478" xr:uid="{00000000-0005-0000-0000-0000CA630000}"/>
    <cellStyle name="Normal 2 4 3 2 4 7 2" xfId="24774" xr:uid="{00000000-0005-0000-0000-0000CB630000}"/>
    <cellStyle name="Normal 2 4 3 2 4 8" xfId="16628" xr:uid="{00000000-0005-0000-0000-0000CC630000}"/>
    <cellStyle name="Normal 2 4 3 2 5" xfId="421" xr:uid="{00000000-0005-0000-0000-0000CD630000}"/>
    <cellStyle name="Normal 2 4 3 2 5 2" xfId="1127" xr:uid="{00000000-0005-0000-0000-0000CE630000}"/>
    <cellStyle name="Normal 2 4 3 2 5 2 2" xfId="2537" xr:uid="{00000000-0005-0000-0000-0000CF630000}"/>
    <cellStyle name="Normal 2 4 3 2 5 2 2 2" xfId="5030" xr:uid="{00000000-0005-0000-0000-0000D0630000}"/>
    <cellStyle name="Normal 2 4 3 2 5 2 2 2 2" xfId="13176" xr:uid="{00000000-0005-0000-0000-0000D1630000}"/>
    <cellStyle name="Normal 2 4 3 2 5 2 2 2 2 2" xfId="29472" xr:uid="{00000000-0005-0000-0000-0000D2630000}"/>
    <cellStyle name="Normal 2 4 3 2 5 2 2 2 3" xfId="21326" xr:uid="{00000000-0005-0000-0000-0000D3630000}"/>
    <cellStyle name="Normal 2 4 3 2 5 2 2 3" xfId="7836" xr:uid="{00000000-0005-0000-0000-0000D4630000}"/>
    <cellStyle name="Normal 2 4 3 2 5 2 2 3 2" xfId="15982" xr:uid="{00000000-0005-0000-0000-0000D5630000}"/>
    <cellStyle name="Normal 2 4 3 2 5 2 2 3 2 2" xfId="32278" xr:uid="{00000000-0005-0000-0000-0000D6630000}"/>
    <cellStyle name="Normal 2 4 3 2 5 2 2 3 3" xfId="24132" xr:uid="{00000000-0005-0000-0000-0000D7630000}"/>
    <cellStyle name="Normal 2 4 3 2 5 2 2 4" xfId="10683" xr:uid="{00000000-0005-0000-0000-0000D8630000}"/>
    <cellStyle name="Normal 2 4 3 2 5 2 2 4 2" xfId="26979" xr:uid="{00000000-0005-0000-0000-0000D9630000}"/>
    <cellStyle name="Normal 2 4 3 2 5 2 2 5" xfId="18833" xr:uid="{00000000-0005-0000-0000-0000DA630000}"/>
    <cellStyle name="Normal 2 4 3 2 5 2 3" xfId="3812" xr:uid="{00000000-0005-0000-0000-0000DB630000}"/>
    <cellStyle name="Normal 2 4 3 2 5 2 3 2" xfId="11958" xr:uid="{00000000-0005-0000-0000-0000DC630000}"/>
    <cellStyle name="Normal 2 4 3 2 5 2 3 2 2" xfId="28254" xr:uid="{00000000-0005-0000-0000-0000DD630000}"/>
    <cellStyle name="Normal 2 4 3 2 5 2 3 3" xfId="20108" xr:uid="{00000000-0005-0000-0000-0000DE630000}"/>
    <cellStyle name="Normal 2 4 3 2 5 2 4" xfId="6426" xr:uid="{00000000-0005-0000-0000-0000DF630000}"/>
    <cellStyle name="Normal 2 4 3 2 5 2 4 2" xfId="14572" xr:uid="{00000000-0005-0000-0000-0000E0630000}"/>
    <cellStyle name="Normal 2 4 3 2 5 2 4 2 2" xfId="30868" xr:uid="{00000000-0005-0000-0000-0000E1630000}"/>
    <cellStyle name="Normal 2 4 3 2 5 2 4 3" xfId="22722" xr:uid="{00000000-0005-0000-0000-0000E2630000}"/>
    <cellStyle name="Normal 2 4 3 2 5 2 5" xfId="9273" xr:uid="{00000000-0005-0000-0000-0000E3630000}"/>
    <cellStyle name="Normal 2 4 3 2 5 2 5 2" xfId="25569" xr:uid="{00000000-0005-0000-0000-0000E4630000}"/>
    <cellStyle name="Normal 2 4 3 2 5 2 6" xfId="17423" xr:uid="{00000000-0005-0000-0000-0000E5630000}"/>
    <cellStyle name="Normal 2 4 3 2 5 3" xfId="1832" xr:uid="{00000000-0005-0000-0000-0000E6630000}"/>
    <cellStyle name="Normal 2 4 3 2 5 3 2" xfId="4421" xr:uid="{00000000-0005-0000-0000-0000E7630000}"/>
    <cellStyle name="Normal 2 4 3 2 5 3 2 2" xfId="12567" xr:uid="{00000000-0005-0000-0000-0000E8630000}"/>
    <cellStyle name="Normal 2 4 3 2 5 3 2 2 2" xfId="28863" xr:uid="{00000000-0005-0000-0000-0000E9630000}"/>
    <cellStyle name="Normal 2 4 3 2 5 3 2 3" xfId="20717" xr:uid="{00000000-0005-0000-0000-0000EA630000}"/>
    <cellStyle name="Normal 2 4 3 2 5 3 3" xfId="7131" xr:uid="{00000000-0005-0000-0000-0000EB630000}"/>
    <cellStyle name="Normal 2 4 3 2 5 3 3 2" xfId="15277" xr:uid="{00000000-0005-0000-0000-0000EC630000}"/>
    <cellStyle name="Normal 2 4 3 2 5 3 3 2 2" xfId="31573" xr:uid="{00000000-0005-0000-0000-0000ED630000}"/>
    <cellStyle name="Normal 2 4 3 2 5 3 3 3" xfId="23427" xr:uid="{00000000-0005-0000-0000-0000EE630000}"/>
    <cellStyle name="Normal 2 4 3 2 5 3 4" xfId="9978" xr:uid="{00000000-0005-0000-0000-0000EF630000}"/>
    <cellStyle name="Normal 2 4 3 2 5 3 4 2" xfId="26274" xr:uid="{00000000-0005-0000-0000-0000F0630000}"/>
    <cellStyle name="Normal 2 4 3 2 5 3 5" xfId="18128" xr:uid="{00000000-0005-0000-0000-0000F1630000}"/>
    <cellStyle name="Normal 2 4 3 2 5 4" xfId="3203" xr:uid="{00000000-0005-0000-0000-0000F2630000}"/>
    <cellStyle name="Normal 2 4 3 2 5 4 2" xfId="11349" xr:uid="{00000000-0005-0000-0000-0000F3630000}"/>
    <cellStyle name="Normal 2 4 3 2 5 4 2 2" xfId="27645" xr:uid="{00000000-0005-0000-0000-0000F4630000}"/>
    <cellStyle name="Normal 2 4 3 2 5 4 3" xfId="19499" xr:uid="{00000000-0005-0000-0000-0000F5630000}"/>
    <cellStyle name="Normal 2 4 3 2 5 5" xfId="5721" xr:uid="{00000000-0005-0000-0000-0000F6630000}"/>
    <cellStyle name="Normal 2 4 3 2 5 5 2" xfId="13867" xr:uid="{00000000-0005-0000-0000-0000F7630000}"/>
    <cellStyle name="Normal 2 4 3 2 5 5 2 2" xfId="30163" xr:uid="{00000000-0005-0000-0000-0000F8630000}"/>
    <cellStyle name="Normal 2 4 3 2 5 5 3" xfId="22017" xr:uid="{00000000-0005-0000-0000-0000F9630000}"/>
    <cellStyle name="Normal 2 4 3 2 5 6" xfId="8568" xr:uid="{00000000-0005-0000-0000-0000FA630000}"/>
    <cellStyle name="Normal 2 4 3 2 5 6 2" xfId="24864" xr:uid="{00000000-0005-0000-0000-0000FB630000}"/>
    <cellStyle name="Normal 2 4 3 2 5 7" xfId="16718" xr:uid="{00000000-0005-0000-0000-0000FC630000}"/>
    <cellStyle name="Normal 2 4 3 2 6" xfId="783" xr:uid="{00000000-0005-0000-0000-0000FD630000}"/>
    <cellStyle name="Normal 2 4 3 2 6 2" xfId="2193" xr:uid="{00000000-0005-0000-0000-0000FE630000}"/>
    <cellStyle name="Normal 2 4 3 2 6 2 2" xfId="4734" xr:uid="{00000000-0005-0000-0000-0000FF630000}"/>
    <cellStyle name="Normal 2 4 3 2 6 2 2 2" xfId="12880" xr:uid="{00000000-0005-0000-0000-000000640000}"/>
    <cellStyle name="Normal 2 4 3 2 6 2 2 2 2" xfId="29176" xr:uid="{00000000-0005-0000-0000-000001640000}"/>
    <cellStyle name="Normal 2 4 3 2 6 2 2 3" xfId="21030" xr:uid="{00000000-0005-0000-0000-000002640000}"/>
    <cellStyle name="Normal 2 4 3 2 6 2 3" xfId="7492" xr:uid="{00000000-0005-0000-0000-000003640000}"/>
    <cellStyle name="Normal 2 4 3 2 6 2 3 2" xfId="15638" xr:uid="{00000000-0005-0000-0000-000004640000}"/>
    <cellStyle name="Normal 2 4 3 2 6 2 3 2 2" xfId="31934" xr:uid="{00000000-0005-0000-0000-000005640000}"/>
    <cellStyle name="Normal 2 4 3 2 6 2 3 3" xfId="23788" xr:uid="{00000000-0005-0000-0000-000006640000}"/>
    <cellStyle name="Normal 2 4 3 2 6 2 4" xfId="10339" xr:uid="{00000000-0005-0000-0000-000007640000}"/>
    <cellStyle name="Normal 2 4 3 2 6 2 4 2" xfId="26635" xr:uid="{00000000-0005-0000-0000-000008640000}"/>
    <cellStyle name="Normal 2 4 3 2 6 2 5" xfId="18489" xr:uid="{00000000-0005-0000-0000-000009640000}"/>
    <cellStyle name="Normal 2 4 3 2 6 3" xfId="3516" xr:uid="{00000000-0005-0000-0000-00000A640000}"/>
    <cellStyle name="Normal 2 4 3 2 6 3 2" xfId="11662" xr:uid="{00000000-0005-0000-0000-00000B640000}"/>
    <cellStyle name="Normal 2 4 3 2 6 3 2 2" xfId="27958" xr:uid="{00000000-0005-0000-0000-00000C640000}"/>
    <cellStyle name="Normal 2 4 3 2 6 3 3" xfId="19812" xr:uid="{00000000-0005-0000-0000-00000D640000}"/>
    <cellStyle name="Normal 2 4 3 2 6 4" xfId="6082" xr:uid="{00000000-0005-0000-0000-00000E640000}"/>
    <cellStyle name="Normal 2 4 3 2 6 4 2" xfId="14228" xr:uid="{00000000-0005-0000-0000-00000F640000}"/>
    <cellStyle name="Normal 2 4 3 2 6 4 2 2" xfId="30524" xr:uid="{00000000-0005-0000-0000-000010640000}"/>
    <cellStyle name="Normal 2 4 3 2 6 4 3" xfId="22378" xr:uid="{00000000-0005-0000-0000-000011640000}"/>
    <cellStyle name="Normal 2 4 3 2 6 5" xfId="8929" xr:uid="{00000000-0005-0000-0000-000012640000}"/>
    <cellStyle name="Normal 2 4 3 2 6 5 2" xfId="25225" xr:uid="{00000000-0005-0000-0000-000013640000}"/>
    <cellStyle name="Normal 2 4 3 2 6 6" xfId="17079" xr:uid="{00000000-0005-0000-0000-000014640000}"/>
    <cellStyle name="Normal 2 4 3 2 7" xfId="1488" xr:uid="{00000000-0005-0000-0000-000015640000}"/>
    <cellStyle name="Normal 2 4 3 2 7 2" xfId="4125" xr:uid="{00000000-0005-0000-0000-000016640000}"/>
    <cellStyle name="Normal 2 4 3 2 7 2 2" xfId="12271" xr:uid="{00000000-0005-0000-0000-000017640000}"/>
    <cellStyle name="Normal 2 4 3 2 7 2 2 2" xfId="28567" xr:uid="{00000000-0005-0000-0000-000018640000}"/>
    <cellStyle name="Normal 2 4 3 2 7 2 3" xfId="20421" xr:uid="{00000000-0005-0000-0000-000019640000}"/>
    <cellStyle name="Normal 2 4 3 2 7 3" xfId="6787" xr:uid="{00000000-0005-0000-0000-00001A640000}"/>
    <cellStyle name="Normal 2 4 3 2 7 3 2" xfId="14933" xr:uid="{00000000-0005-0000-0000-00001B640000}"/>
    <cellStyle name="Normal 2 4 3 2 7 3 2 2" xfId="31229" xr:uid="{00000000-0005-0000-0000-00001C640000}"/>
    <cellStyle name="Normal 2 4 3 2 7 3 3" xfId="23083" xr:uid="{00000000-0005-0000-0000-00001D640000}"/>
    <cellStyle name="Normal 2 4 3 2 7 4" xfId="9634" xr:uid="{00000000-0005-0000-0000-00001E640000}"/>
    <cellStyle name="Normal 2 4 3 2 7 4 2" xfId="25930" xr:uid="{00000000-0005-0000-0000-00001F640000}"/>
    <cellStyle name="Normal 2 4 3 2 7 5" xfId="17784" xr:uid="{00000000-0005-0000-0000-000020640000}"/>
    <cellStyle name="Normal 2 4 3 2 8" xfId="2907" xr:uid="{00000000-0005-0000-0000-000021640000}"/>
    <cellStyle name="Normal 2 4 3 2 8 2" xfId="11053" xr:uid="{00000000-0005-0000-0000-000022640000}"/>
    <cellStyle name="Normal 2 4 3 2 8 2 2" xfId="27349" xr:uid="{00000000-0005-0000-0000-000023640000}"/>
    <cellStyle name="Normal 2 4 3 2 8 3" xfId="19203" xr:uid="{00000000-0005-0000-0000-000024640000}"/>
    <cellStyle name="Normal 2 4 3 2 9" xfId="5377" xr:uid="{00000000-0005-0000-0000-000025640000}"/>
    <cellStyle name="Normal 2 4 3 2 9 2" xfId="13523" xr:uid="{00000000-0005-0000-0000-000026640000}"/>
    <cellStyle name="Normal 2 4 3 2 9 2 2" xfId="29819" xr:uid="{00000000-0005-0000-0000-000027640000}"/>
    <cellStyle name="Normal 2 4 3 2 9 3" xfId="21673" xr:uid="{00000000-0005-0000-0000-000028640000}"/>
    <cellStyle name="Normal 2 4 3 3" xfId="123" xr:uid="{00000000-0005-0000-0000-000029640000}"/>
    <cellStyle name="Normal 2 4 3 3 2" xfId="467" xr:uid="{00000000-0005-0000-0000-00002A640000}"/>
    <cellStyle name="Normal 2 4 3 3 2 2" xfId="1173" xr:uid="{00000000-0005-0000-0000-00002B640000}"/>
    <cellStyle name="Normal 2 4 3 3 2 2 2" xfId="2583" xr:uid="{00000000-0005-0000-0000-00002C640000}"/>
    <cellStyle name="Normal 2 4 3 3 2 2 2 2" xfId="5068" xr:uid="{00000000-0005-0000-0000-00002D640000}"/>
    <cellStyle name="Normal 2 4 3 3 2 2 2 2 2" xfId="13214" xr:uid="{00000000-0005-0000-0000-00002E640000}"/>
    <cellStyle name="Normal 2 4 3 3 2 2 2 2 2 2" xfId="29510" xr:uid="{00000000-0005-0000-0000-00002F640000}"/>
    <cellStyle name="Normal 2 4 3 3 2 2 2 2 3" xfId="21364" xr:uid="{00000000-0005-0000-0000-000030640000}"/>
    <cellStyle name="Normal 2 4 3 3 2 2 2 3" xfId="7882" xr:uid="{00000000-0005-0000-0000-000031640000}"/>
    <cellStyle name="Normal 2 4 3 3 2 2 2 3 2" xfId="16028" xr:uid="{00000000-0005-0000-0000-000032640000}"/>
    <cellStyle name="Normal 2 4 3 3 2 2 2 3 2 2" xfId="32324" xr:uid="{00000000-0005-0000-0000-000033640000}"/>
    <cellStyle name="Normal 2 4 3 3 2 2 2 3 3" xfId="24178" xr:uid="{00000000-0005-0000-0000-000034640000}"/>
    <cellStyle name="Normal 2 4 3 3 2 2 2 4" xfId="10729" xr:uid="{00000000-0005-0000-0000-000035640000}"/>
    <cellStyle name="Normal 2 4 3 3 2 2 2 4 2" xfId="27025" xr:uid="{00000000-0005-0000-0000-000036640000}"/>
    <cellStyle name="Normal 2 4 3 3 2 2 2 5" xfId="18879" xr:uid="{00000000-0005-0000-0000-000037640000}"/>
    <cellStyle name="Normal 2 4 3 3 2 2 3" xfId="3850" xr:uid="{00000000-0005-0000-0000-000038640000}"/>
    <cellStyle name="Normal 2 4 3 3 2 2 3 2" xfId="11996" xr:uid="{00000000-0005-0000-0000-000039640000}"/>
    <cellStyle name="Normal 2 4 3 3 2 2 3 2 2" xfId="28292" xr:uid="{00000000-0005-0000-0000-00003A640000}"/>
    <cellStyle name="Normal 2 4 3 3 2 2 3 3" xfId="20146" xr:uid="{00000000-0005-0000-0000-00003B640000}"/>
    <cellStyle name="Normal 2 4 3 3 2 2 4" xfId="6472" xr:uid="{00000000-0005-0000-0000-00003C640000}"/>
    <cellStyle name="Normal 2 4 3 3 2 2 4 2" xfId="14618" xr:uid="{00000000-0005-0000-0000-00003D640000}"/>
    <cellStyle name="Normal 2 4 3 3 2 2 4 2 2" xfId="30914" xr:uid="{00000000-0005-0000-0000-00003E640000}"/>
    <cellStyle name="Normal 2 4 3 3 2 2 4 3" xfId="22768" xr:uid="{00000000-0005-0000-0000-00003F640000}"/>
    <cellStyle name="Normal 2 4 3 3 2 2 5" xfId="9319" xr:uid="{00000000-0005-0000-0000-000040640000}"/>
    <cellStyle name="Normal 2 4 3 3 2 2 5 2" xfId="25615" xr:uid="{00000000-0005-0000-0000-000041640000}"/>
    <cellStyle name="Normal 2 4 3 3 2 2 6" xfId="17469" xr:uid="{00000000-0005-0000-0000-000042640000}"/>
    <cellStyle name="Normal 2 4 3 3 2 3" xfId="1878" xr:uid="{00000000-0005-0000-0000-000043640000}"/>
    <cellStyle name="Normal 2 4 3 3 2 3 2" xfId="4459" xr:uid="{00000000-0005-0000-0000-000044640000}"/>
    <cellStyle name="Normal 2 4 3 3 2 3 2 2" xfId="12605" xr:uid="{00000000-0005-0000-0000-000045640000}"/>
    <cellStyle name="Normal 2 4 3 3 2 3 2 2 2" xfId="28901" xr:uid="{00000000-0005-0000-0000-000046640000}"/>
    <cellStyle name="Normal 2 4 3 3 2 3 2 3" xfId="20755" xr:uid="{00000000-0005-0000-0000-000047640000}"/>
    <cellStyle name="Normal 2 4 3 3 2 3 3" xfId="7177" xr:uid="{00000000-0005-0000-0000-000048640000}"/>
    <cellStyle name="Normal 2 4 3 3 2 3 3 2" xfId="15323" xr:uid="{00000000-0005-0000-0000-000049640000}"/>
    <cellStyle name="Normal 2 4 3 3 2 3 3 2 2" xfId="31619" xr:uid="{00000000-0005-0000-0000-00004A640000}"/>
    <cellStyle name="Normal 2 4 3 3 2 3 3 3" xfId="23473" xr:uid="{00000000-0005-0000-0000-00004B640000}"/>
    <cellStyle name="Normal 2 4 3 3 2 3 4" xfId="10024" xr:uid="{00000000-0005-0000-0000-00004C640000}"/>
    <cellStyle name="Normal 2 4 3 3 2 3 4 2" xfId="26320" xr:uid="{00000000-0005-0000-0000-00004D640000}"/>
    <cellStyle name="Normal 2 4 3 3 2 3 5" xfId="18174" xr:uid="{00000000-0005-0000-0000-00004E640000}"/>
    <cellStyle name="Normal 2 4 3 3 2 4" xfId="3241" xr:uid="{00000000-0005-0000-0000-00004F640000}"/>
    <cellStyle name="Normal 2 4 3 3 2 4 2" xfId="11387" xr:uid="{00000000-0005-0000-0000-000050640000}"/>
    <cellStyle name="Normal 2 4 3 3 2 4 2 2" xfId="27683" xr:uid="{00000000-0005-0000-0000-000051640000}"/>
    <cellStyle name="Normal 2 4 3 3 2 4 3" xfId="19537" xr:uid="{00000000-0005-0000-0000-000052640000}"/>
    <cellStyle name="Normal 2 4 3 3 2 5" xfId="5767" xr:uid="{00000000-0005-0000-0000-000053640000}"/>
    <cellStyle name="Normal 2 4 3 3 2 5 2" xfId="13913" xr:uid="{00000000-0005-0000-0000-000054640000}"/>
    <cellStyle name="Normal 2 4 3 3 2 5 2 2" xfId="30209" xr:uid="{00000000-0005-0000-0000-000055640000}"/>
    <cellStyle name="Normal 2 4 3 3 2 5 3" xfId="22063" xr:uid="{00000000-0005-0000-0000-000056640000}"/>
    <cellStyle name="Normal 2 4 3 3 2 6" xfId="8614" xr:uid="{00000000-0005-0000-0000-000057640000}"/>
    <cellStyle name="Normal 2 4 3 3 2 6 2" xfId="24910" xr:uid="{00000000-0005-0000-0000-000058640000}"/>
    <cellStyle name="Normal 2 4 3 3 2 7" xfId="16764" xr:uid="{00000000-0005-0000-0000-000059640000}"/>
    <cellStyle name="Normal 2 4 3 3 3" xfId="829" xr:uid="{00000000-0005-0000-0000-00005A640000}"/>
    <cellStyle name="Normal 2 4 3 3 3 2" xfId="2239" xr:uid="{00000000-0005-0000-0000-00005B640000}"/>
    <cellStyle name="Normal 2 4 3 3 3 2 2" xfId="4772" xr:uid="{00000000-0005-0000-0000-00005C640000}"/>
    <cellStyle name="Normal 2 4 3 3 3 2 2 2" xfId="12918" xr:uid="{00000000-0005-0000-0000-00005D640000}"/>
    <cellStyle name="Normal 2 4 3 3 3 2 2 2 2" xfId="29214" xr:uid="{00000000-0005-0000-0000-00005E640000}"/>
    <cellStyle name="Normal 2 4 3 3 3 2 2 3" xfId="21068" xr:uid="{00000000-0005-0000-0000-00005F640000}"/>
    <cellStyle name="Normal 2 4 3 3 3 2 3" xfId="7538" xr:uid="{00000000-0005-0000-0000-000060640000}"/>
    <cellStyle name="Normal 2 4 3 3 3 2 3 2" xfId="15684" xr:uid="{00000000-0005-0000-0000-000061640000}"/>
    <cellStyle name="Normal 2 4 3 3 3 2 3 2 2" xfId="31980" xr:uid="{00000000-0005-0000-0000-000062640000}"/>
    <cellStyle name="Normal 2 4 3 3 3 2 3 3" xfId="23834" xr:uid="{00000000-0005-0000-0000-000063640000}"/>
    <cellStyle name="Normal 2 4 3 3 3 2 4" xfId="10385" xr:uid="{00000000-0005-0000-0000-000064640000}"/>
    <cellStyle name="Normal 2 4 3 3 3 2 4 2" xfId="26681" xr:uid="{00000000-0005-0000-0000-000065640000}"/>
    <cellStyle name="Normal 2 4 3 3 3 2 5" xfId="18535" xr:uid="{00000000-0005-0000-0000-000066640000}"/>
    <cellStyle name="Normal 2 4 3 3 3 3" xfId="3554" xr:uid="{00000000-0005-0000-0000-000067640000}"/>
    <cellStyle name="Normal 2 4 3 3 3 3 2" xfId="11700" xr:uid="{00000000-0005-0000-0000-000068640000}"/>
    <cellStyle name="Normal 2 4 3 3 3 3 2 2" xfId="27996" xr:uid="{00000000-0005-0000-0000-000069640000}"/>
    <cellStyle name="Normal 2 4 3 3 3 3 3" xfId="19850" xr:uid="{00000000-0005-0000-0000-00006A640000}"/>
    <cellStyle name="Normal 2 4 3 3 3 4" xfId="6128" xr:uid="{00000000-0005-0000-0000-00006B640000}"/>
    <cellStyle name="Normal 2 4 3 3 3 4 2" xfId="14274" xr:uid="{00000000-0005-0000-0000-00006C640000}"/>
    <cellStyle name="Normal 2 4 3 3 3 4 2 2" xfId="30570" xr:uid="{00000000-0005-0000-0000-00006D640000}"/>
    <cellStyle name="Normal 2 4 3 3 3 4 3" xfId="22424" xr:uid="{00000000-0005-0000-0000-00006E640000}"/>
    <cellStyle name="Normal 2 4 3 3 3 5" xfId="8975" xr:uid="{00000000-0005-0000-0000-00006F640000}"/>
    <cellStyle name="Normal 2 4 3 3 3 5 2" xfId="25271" xr:uid="{00000000-0005-0000-0000-000070640000}"/>
    <cellStyle name="Normal 2 4 3 3 3 6" xfId="17125" xr:uid="{00000000-0005-0000-0000-000071640000}"/>
    <cellStyle name="Normal 2 4 3 3 4" xfId="1534" xr:uid="{00000000-0005-0000-0000-000072640000}"/>
    <cellStyle name="Normal 2 4 3 3 4 2" xfId="4163" xr:uid="{00000000-0005-0000-0000-000073640000}"/>
    <cellStyle name="Normal 2 4 3 3 4 2 2" xfId="12309" xr:uid="{00000000-0005-0000-0000-000074640000}"/>
    <cellStyle name="Normal 2 4 3 3 4 2 2 2" xfId="28605" xr:uid="{00000000-0005-0000-0000-000075640000}"/>
    <cellStyle name="Normal 2 4 3 3 4 2 3" xfId="20459" xr:uid="{00000000-0005-0000-0000-000076640000}"/>
    <cellStyle name="Normal 2 4 3 3 4 3" xfId="6833" xr:uid="{00000000-0005-0000-0000-000077640000}"/>
    <cellStyle name="Normal 2 4 3 3 4 3 2" xfId="14979" xr:uid="{00000000-0005-0000-0000-000078640000}"/>
    <cellStyle name="Normal 2 4 3 3 4 3 2 2" xfId="31275" xr:uid="{00000000-0005-0000-0000-000079640000}"/>
    <cellStyle name="Normal 2 4 3 3 4 3 3" xfId="23129" xr:uid="{00000000-0005-0000-0000-00007A640000}"/>
    <cellStyle name="Normal 2 4 3 3 4 4" xfId="9680" xr:uid="{00000000-0005-0000-0000-00007B640000}"/>
    <cellStyle name="Normal 2 4 3 3 4 4 2" xfId="25976" xr:uid="{00000000-0005-0000-0000-00007C640000}"/>
    <cellStyle name="Normal 2 4 3 3 4 5" xfId="17830" xr:uid="{00000000-0005-0000-0000-00007D640000}"/>
    <cellStyle name="Normal 2 4 3 3 5" xfId="2945" xr:uid="{00000000-0005-0000-0000-00007E640000}"/>
    <cellStyle name="Normal 2 4 3 3 5 2" xfId="11091" xr:uid="{00000000-0005-0000-0000-00007F640000}"/>
    <cellStyle name="Normal 2 4 3 3 5 2 2" xfId="27387" xr:uid="{00000000-0005-0000-0000-000080640000}"/>
    <cellStyle name="Normal 2 4 3 3 5 3" xfId="19241" xr:uid="{00000000-0005-0000-0000-000081640000}"/>
    <cellStyle name="Normal 2 4 3 3 6" xfId="5423" xr:uid="{00000000-0005-0000-0000-000082640000}"/>
    <cellStyle name="Normal 2 4 3 3 6 2" xfId="13569" xr:uid="{00000000-0005-0000-0000-000083640000}"/>
    <cellStyle name="Normal 2 4 3 3 6 2 2" xfId="29865" xr:uid="{00000000-0005-0000-0000-000084640000}"/>
    <cellStyle name="Normal 2 4 3 3 6 3" xfId="21719" xr:uid="{00000000-0005-0000-0000-000085640000}"/>
    <cellStyle name="Normal 2 4 3 3 7" xfId="8270" xr:uid="{00000000-0005-0000-0000-000086640000}"/>
    <cellStyle name="Normal 2 4 3 3 7 2" xfId="24566" xr:uid="{00000000-0005-0000-0000-000087640000}"/>
    <cellStyle name="Normal 2 4 3 3 8" xfId="16420" xr:uid="{00000000-0005-0000-0000-000088640000}"/>
    <cellStyle name="Normal 2 4 3 4" xfId="208" xr:uid="{00000000-0005-0000-0000-000089640000}"/>
    <cellStyle name="Normal 2 4 3 4 2" xfId="552" xr:uid="{00000000-0005-0000-0000-00008A640000}"/>
    <cellStyle name="Normal 2 4 3 4 2 2" xfId="1258" xr:uid="{00000000-0005-0000-0000-00008B640000}"/>
    <cellStyle name="Normal 2 4 3 4 2 2 2" xfId="2668" xr:uid="{00000000-0005-0000-0000-00008C640000}"/>
    <cellStyle name="Normal 2 4 3 4 2 2 2 2" xfId="5142" xr:uid="{00000000-0005-0000-0000-00008D640000}"/>
    <cellStyle name="Normal 2 4 3 4 2 2 2 2 2" xfId="13288" xr:uid="{00000000-0005-0000-0000-00008E640000}"/>
    <cellStyle name="Normal 2 4 3 4 2 2 2 2 2 2" xfId="29584" xr:uid="{00000000-0005-0000-0000-00008F640000}"/>
    <cellStyle name="Normal 2 4 3 4 2 2 2 2 3" xfId="21438" xr:uid="{00000000-0005-0000-0000-000090640000}"/>
    <cellStyle name="Normal 2 4 3 4 2 2 2 3" xfId="7967" xr:uid="{00000000-0005-0000-0000-000091640000}"/>
    <cellStyle name="Normal 2 4 3 4 2 2 2 3 2" xfId="16113" xr:uid="{00000000-0005-0000-0000-000092640000}"/>
    <cellStyle name="Normal 2 4 3 4 2 2 2 3 2 2" xfId="32409" xr:uid="{00000000-0005-0000-0000-000093640000}"/>
    <cellStyle name="Normal 2 4 3 4 2 2 2 3 3" xfId="24263" xr:uid="{00000000-0005-0000-0000-000094640000}"/>
    <cellStyle name="Normal 2 4 3 4 2 2 2 4" xfId="10814" xr:uid="{00000000-0005-0000-0000-000095640000}"/>
    <cellStyle name="Normal 2 4 3 4 2 2 2 4 2" xfId="27110" xr:uid="{00000000-0005-0000-0000-000096640000}"/>
    <cellStyle name="Normal 2 4 3 4 2 2 2 5" xfId="18964" xr:uid="{00000000-0005-0000-0000-000097640000}"/>
    <cellStyle name="Normal 2 4 3 4 2 2 3" xfId="3924" xr:uid="{00000000-0005-0000-0000-000098640000}"/>
    <cellStyle name="Normal 2 4 3 4 2 2 3 2" xfId="12070" xr:uid="{00000000-0005-0000-0000-000099640000}"/>
    <cellStyle name="Normal 2 4 3 4 2 2 3 2 2" xfId="28366" xr:uid="{00000000-0005-0000-0000-00009A640000}"/>
    <cellStyle name="Normal 2 4 3 4 2 2 3 3" xfId="20220" xr:uid="{00000000-0005-0000-0000-00009B640000}"/>
    <cellStyle name="Normal 2 4 3 4 2 2 4" xfId="6557" xr:uid="{00000000-0005-0000-0000-00009C640000}"/>
    <cellStyle name="Normal 2 4 3 4 2 2 4 2" xfId="14703" xr:uid="{00000000-0005-0000-0000-00009D640000}"/>
    <cellStyle name="Normal 2 4 3 4 2 2 4 2 2" xfId="30999" xr:uid="{00000000-0005-0000-0000-00009E640000}"/>
    <cellStyle name="Normal 2 4 3 4 2 2 4 3" xfId="22853" xr:uid="{00000000-0005-0000-0000-00009F640000}"/>
    <cellStyle name="Normal 2 4 3 4 2 2 5" xfId="9404" xr:uid="{00000000-0005-0000-0000-0000A0640000}"/>
    <cellStyle name="Normal 2 4 3 4 2 2 5 2" xfId="25700" xr:uid="{00000000-0005-0000-0000-0000A1640000}"/>
    <cellStyle name="Normal 2 4 3 4 2 2 6" xfId="17554" xr:uid="{00000000-0005-0000-0000-0000A2640000}"/>
    <cellStyle name="Normal 2 4 3 4 2 3" xfId="1963" xr:uid="{00000000-0005-0000-0000-0000A3640000}"/>
    <cellStyle name="Normal 2 4 3 4 2 3 2" xfId="4533" xr:uid="{00000000-0005-0000-0000-0000A4640000}"/>
    <cellStyle name="Normal 2 4 3 4 2 3 2 2" xfId="12679" xr:uid="{00000000-0005-0000-0000-0000A5640000}"/>
    <cellStyle name="Normal 2 4 3 4 2 3 2 2 2" xfId="28975" xr:uid="{00000000-0005-0000-0000-0000A6640000}"/>
    <cellStyle name="Normal 2 4 3 4 2 3 2 3" xfId="20829" xr:uid="{00000000-0005-0000-0000-0000A7640000}"/>
    <cellStyle name="Normal 2 4 3 4 2 3 3" xfId="7262" xr:uid="{00000000-0005-0000-0000-0000A8640000}"/>
    <cellStyle name="Normal 2 4 3 4 2 3 3 2" xfId="15408" xr:uid="{00000000-0005-0000-0000-0000A9640000}"/>
    <cellStyle name="Normal 2 4 3 4 2 3 3 2 2" xfId="31704" xr:uid="{00000000-0005-0000-0000-0000AA640000}"/>
    <cellStyle name="Normal 2 4 3 4 2 3 3 3" xfId="23558" xr:uid="{00000000-0005-0000-0000-0000AB640000}"/>
    <cellStyle name="Normal 2 4 3 4 2 3 4" xfId="10109" xr:uid="{00000000-0005-0000-0000-0000AC640000}"/>
    <cellStyle name="Normal 2 4 3 4 2 3 4 2" xfId="26405" xr:uid="{00000000-0005-0000-0000-0000AD640000}"/>
    <cellStyle name="Normal 2 4 3 4 2 3 5" xfId="18259" xr:uid="{00000000-0005-0000-0000-0000AE640000}"/>
    <cellStyle name="Normal 2 4 3 4 2 4" xfId="3315" xr:uid="{00000000-0005-0000-0000-0000AF640000}"/>
    <cellStyle name="Normal 2 4 3 4 2 4 2" xfId="11461" xr:uid="{00000000-0005-0000-0000-0000B0640000}"/>
    <cellStyle name="Normal 2 4 3 4 2 4 2 2" xfId="27757" xr:uid="{00000000-0005-0000-0000-0000B1640000}"/>
    <cellStyle name="Normal 2 4 3 4 2 4 3" xfId="19611" xr:uid="{00000000-0005-0000-0000-0000B2640000}"/>
    <cellStyle name="Normal 2 4 3 4 2 5" xfId="5852" xr:uid="{00000000-0005-0000-0000-0000B3640000}"/>
    <cellStyle name="Normal 2 4 3 4 2 5 2" xfId="13998" xr:uid="{00000000-0005-0000-0000-0000B4640000}"/>
    <cellStyle name="Normal 2 4 3 4 2 5 2 2" xfId="30294" xr:uid="{00000000-0005-0000-0000-0000B5640000}"/>
    <cellStyle name="Normal 2 4 3 4 2 5 3" xfId="22148" xr:uid="{00000000-0005-0000-0000-0000B6640000}"/>
    <cellStyle name="Normal 2 4 3 4 2 6" xfId="8699" xr:uid="{00000000-0005-0000-0000-0000B7640000}"/>
    <cellStyle name="Normal 2 4 3 4 2 6 2" xfId="24995" xr:uid="{00000000-0005-0000-0000-0000B8640000}"/>
    <cellStyle name="Normal 2 4 3 4 2 7" xfId="16849" xr:uid="{00000000-0005-0000-0000-0000B9640000}"/>
    <cellStyle name="Normal 2 4 3 4 3" xfId="914" xr:uid="{00000000-0005-0000-0000-0000BA640000}"/>
    <cellStyle name="Normal 2 4 3 4 3 2" xfId="2324" xr:uid="{00000000-0005-0000-0000-0000BB640000}"/>
    <cellStyle name="Normal 2 4 3 4 3 2 2" xfId="4846" xr:uid="{00000000-0005-0000-0000-0000BC640000}"/>
    <cellStyle name="Normal 2 4 3 4 3 2 2 2" xfId="12992" xr:uid="{00000000-0005-0000-0000-0000BD640000}"/>
    <cellStyle name="Normal 2 4 3 4 3 2 2 2 2" xfId="29288" xr:uid="{00000000-0005-0000-0000-0000BE640000}"/>
    <cellStyle name="Normal 2 4 3 4 3 2 2 3" xfId="21142" xr:uid="{00000000-0005-0000-0000-0000BF640000}"/>
    <cellStyle name="Normal 2 4 3 4 3 2 3" xfId="7623" xr:uid="{00000000-0005-0000-0000-0000C0640000}"/>
    <cellStyle name="Normal 2 4 3 4 3 2 3 2" xfId="15769" xr:uid="{00000000-0005-0000-0000-0000C1640000}"/>
    <cellStyle name="Normal 2 4 3 4 3 2 3 2 2" xfId="32065" xr:uid="{00000000-0005-0000-0000-0000C2640000}"/>
    <cellStyle name="Normal 2 4 3 4 3 2 3 3" xfId="23919" xr:uid="{00000000-0005-0000-0000-0000C3640000}"/>
    <cellStyle name="Normal 2 4 3 4 3 2 4" xfId="10470" xr:uid="{00000000-0005-0000-0000-0000C4640000}"/>
    <cellStyle name="Normal 2 4 3 4 3 2 4 2" xfId="26766" xr:uid="{00000000-0005-0000-0000-0000C5640000}"/>
    <cellStyle name="Normal 2 4 3 4 3 2 5" xfId="18620" xr:uid="{00000000-0005-0000-0000-0000C6640000}"/>
    <cellStyle name="Normal 2 4 3 4 3 3" xfId="3628" xr:uid="{00000000-0005-0000-0000-0000C7640000}"/>
    <cellStyle name="Normal 2 4 3 4 3 3 2" xfId="11774" xr:uid="{00000000-0005-0000-0000-0000C8640000}"/>
    <cellStyle name="Normal 2 4 3 4 3 3 2 2" xfId="28070" xr:uid="{00000000-0005-0000-0000-0000C9640000}"/>
    <cellStyle name="Normal 2 4 3 4 3 3 3" xfId="19924" xr:uid="{00000000-0005-0000-0000-0000CA640000}"/>
    <cellStyle name="Normal 2 4 3 4 3 4" xfId="6213" xr:uid="{00000000-0005-0000-0000-0000CB640000}"/>
    <cellStyle name="Normal 2 4 3 4 3 4 2" xfId="14359" xr:uid="{00000000-0005-0000-0000-0000CC640000}"/>
    <cellStyle name="Normal 2 4 3 4 3 4 2 2" xfId="30655" xr:uid="{00000000-0005-0000-0000-0000CD640000}"/>
    <cellStyle name="Normal 2 4 3 4 3 4 3" xfId="22509" xr:uid="{00000000-0005-0000-0000-0000CE640000}"/>
    <cellStyle name="Normal 2 4 3 4 3 5" xfId="9060" xr:uid="{00000000-0005-0000-0000-0000CF640000}"/>
    <cellStyle name="Normal 2 4 3 4 3 5 2" xfId="25356" xr:uid="{00000000-0005-0000-0000-0000D0640000}"/>
    <cellStyle name="Normal 2 4 3 4 3 6" xfId="17210" xr:uid="{00000000-0005-0000-0000-0000D1640000}"/>
    <cellStyle name="Normal 2 4 3 4 4" xfId="1619" xr:uid="{00000000-0005-0000-0000-0000D2640000}"/>
    <cellStyle name="Normal 2 4 3 4 4 2" xfId="4237" xr:uid="{00000000-0005-0000-0000-0000D3640000}"/>
    <cellStyle name="Normal 2 4 3 4 4 2 2" xfId="12383" xr:uid="{00000000-0005-0000-0000-0000D4640000}"/>
    <cellStyle name="Normal 2 4 3 4 4 2 2 2" xfId="28679" xr:uid="{00000000-0005-0000-0000-0000D5640000}"/>
    <cellStyle name="Normal 2 4 3 4 4 2 3" xfId="20533" xr:uid="{00000000-0005-0000-0000-0000D6640000}"/>
    <cellStyle name="Normal 2 4 3 4 4 3" xfId="6918" xr:uid="{00000000-0005-0000-0000-0000D7640000}"/>
    <cellStyle name="Normal 2 4 3 4 4 3 2" xfId="15064" xr:uid="{00000000-0005-0000-0000-0000D8640000}"/>
    <cellStyle name="Normal 2 4 3 4 4 3 2 2" xfId="31360" xr:uid="{00000000-0005-0000-0000-0000D9640000}"/>
    <cellStyle name="Normal 2 4 3 4 4 3 3" xfId="23214" xr:uid="{00000000-0005-0000-0000-0000DA640000}"/>
    <cellStyle name="Normal 2 4 3 4 4 4" xfId="9765" xr:uid="{00000000-0005-0000-0000-0000DB640000}"/>
    <cellStyle name="Normal 2 4 3 4 4 4 2" xfId="26061" xr:uid="{00000000-0005-0000-0000-0000DC640000}"/>
    <cellStyle name="Normal 2 4 3 4 4 5" xfId="17915" xr:uid="{00000000-0005-0000-0000-0000DD640000}"/>
    <cellStyle name="Normal 2 4 3 4 5" xfId="3019" xr:uid="{00000000-0005-0000-0000-0000DE640000}"/>
    <cellStyle name="Normal 2 4 3 4 5 2" xfId="11165" xr:uid="{00000000-0005-0000-0000-0000DF640000}"/>
    <cellStyle name="Normal 2 4 3 4 5 2 2" xfId="27461" xr:uid="{00000000-0005-0000-0000-0000E0640000}"/>
    <cellStyle name="Normal 2 4 3 4 5 3" xfId="19315" xr:uid="{00000000-0005-0000-0000-0000E1640000}"/>
    <cellStyle name="Normal 2 4 3 4 6" xfId="5508" xr:uid="{00000000-0005-0000-0000-0000E2640000}"/>
    <cellStyle name="Normal 2 4 3 4 6 2" xfId="13654" xr:uid="{00000000-0005-0000-0000-0000E3640000}"/>
    <cellStyle name="Normal 2 4 3 4 6 2 2" xfId="29950" xr:uid="{00000000-0005-0000-0000-0000E4640000}"/>
    <cellStyle name="Normal 2 4 3 4 6 3" xfId="21804" xr:uid="{00000000-0005-0000-0000-0000E5640000}"/>
    <cellStyle name="Normal 2 4 3 4 7" xfId="8355" xr:uid="{00000000-0005-0000-0000-0000E6640000}"/>
    <cellStyle name="Normal 2 4 3 4 7 2" xfId="24651" xr:uid="{00000000-0005-0000-0000-0000E7640000}"/>
    <cellStyle name="Normal 2 4 3 4 8" xfId="16505" xr:uid="{00000000-0005-0000-0000-0000E8640000}"/>
    <cellStyle name="Normal 2 4 3 5" xfId="287" xr:uid="{00000000-0005-0000-0000-0000E9640000}"/>
    <cellStyle name="Normal 2 4 3 5 2" xfId="631" xr:uid="{00000000-0005-0000-0000-0000EA640000}"/>
    <cellStyle name="Normal 2 4 3 5 2 2" xfId="1337" xr:uid="{00000000-0005-0000-0000-0000EB640000}"/>
    <cellStyle name="Normal 2 4 3 5 2 2 2" xfId="2747" xr:uid="{00000000-0005-0000-0000-0000EC640000}"/>
    <cellStyle name="Normal 2 4 3 5 2 2 2 2" xfId="5216" xr:uid="{00000000-0005-0000-0000-0000ED640000}"/>
    <cellStyle name="Normal 2 4 3 5 2 2 2 2 2" xfId="13362" xr:uid="{00000000-0005-0000-0000-0000EE640000}"/>
    <cellStyle name="Normal 2 4 3 5 2 2 2 2 2 2" xfId="29658" xr:uid="{00000000-0005-0000-0000-0000EF640000}"/>
    <cellStyle name="Normal 2 4 3 5 2 2 2 2 3" xfId="21512" xr:uid="{00000000-0005-0000-0000-0000F0640000}"/>
    <cellStyle name="Normal 2 4 3 5 2 2 2 3" xfId="8046" xr:uid="{00000000-0005-0000-0000-0000F1640000}"/>
    <cellStyle name="Normal 2 4 3 5 2 2 2 3 2" xfId="16192" xr:uid="{00000000-0005-0000-0000-0000F2640000}"/>
    <cellStyle name="Normal 2 4 3 5 2 2 2 3 2 2" xfId="32488" xr:uid="{00000000-0005-0000-0000-0000F3640000}"/>
    <cellStyle name="Normal 2 4 3 5 2 2 2 3 3" xfId="24342" xr:uid="{00000000-0005-0000-0000-0000F4640000}"/>
    <cellStyle name="Normal 2 4 3 5 2 2 2 4" xfId="10893" xr:uid="{00000000-0005-0000-0000-0000F5640000}"/>
    <cellStyle name="Normal 2 4 3 5 2 2 2 4 2" xfId="27189" xr:uid="{00000000-0005-0000-0000-0000F6640000}"/>
    <cellStyle name="Normal 2 4 3 5 2 2 2 5" xfId="19043" xr:uid="{00000000-0005-0000-0000-0000F7640000}"/>
    <cellStyle name="Normal 2 4 3 5 2 2 3" xfId="3998" xr:uid="{00000000-0005-0000-0000-0000F8640000}"/>
    <cellStyle name="Normal 2 4 3 5 2 2 3 2" xfId="12144" xr:uid="{00000000-0005-0000-0000-0000F9640000}"/>
    <cellStyle name="Normal 2 4 3 5 2 2 3 2 2" xfId="28440" xr:uid="{00000000-0005-0000-0000-0000FA640000}"/>
    <cellStyle name="Normal 2 4 3 5 2 2 3 3" xfId="20294" xr:uid="{00000000-0005-0000-0000-0000FB640000}"/>
    <cellStyle name="Normal 2 4 3 5 2 2 4" xfId="6636" xr:uid="{00000000-0005-0000-0000-0000FC640000}"/>
    <cellStyle name="Normal 2 4 3 5 2 2 4 2" xfId="14782" xr:uid="{00000000-0005-0000-0000-0000FD640000}"/>
    <cellStyle name="Normal 2 4 3 5 2 2 4 2 2" xfId="31078" xr:uid="{00000000-0005-0000-0000-0000FE640000}"/>
    <cellStyle name="Normal 2 4 3 5 2 2 4 3" xfId="22932" xr:uid="{00000000-0005-0000-0000-0000FF640000}"/>
    <cellStyle name="Normal 2 4 3 5 2 2 5" xfId="9483" xr:uid="{00000000-0005-0000-0000-000000650000}"/>
    <cellStyle name="Normal 2 4 3 5 2 2 5 2" xfId="25779" xr:uid="{00000000-0005-0000-0000-000001650000}"/>
    <cellStyle name="Normal 2 4 3 5 2 2 6" xfId="17633" xr:uid="{00000000-0005-0000-0000-000002650000}"/>
    <cellStyle name="Normal 2 4 3 5 2 3" xfId="2042" xr:uid="{00000000-0005-0000-0000-000003650000}"/>
    <cellStyle name="Normal 2 4 3 5 2 3 2" xfId="4607" xr:uid="{00000000-0005-0000-0000-000004650000}"/>
    <cellStyle name="Normal 2 4 3 5 2 3 2 2" xfId="12753" xr:uid="{00000000-0005-0000-0000-000005650000}"/>
    <cellStyle name="Normal 2 4 3 5 2 3 2 2 2" xfId="29049" xr:uid="{00000000-0005-0000-0000-000006650000}"/>
    <cellStyle name="Normal 2 4 3 5 2 3 2 3" xfId="20903" xr:uid="{00000000-0005-0000-0000-000007650000}"/>
    <cellStyle name="Normal 2 4 3 5 2 3 3" xfId="7341" xr:uid="{00000000-0005-0000-0000-000008650000}"/>
    <cellStyle name="Normal 2 4 3 5 2 3 3 2" xfId="15487" xr:uid="{00000000-0005-0000-0000-000009650000}"/>
    <cellStyle name="Normal 2 4 3 5 2 3 3 2 2" xfId="31783" xr:uid="{00000000-0005-0000-0000-00000A650000}"/>
    <cellStyle name="Normal 2 4 3 5 2 3 3 3" xfId="23637" xr:uid="{00000000-0005-0000-0000-00000B650000}"/>
    <cellStyle name="Normal 2 4 3 5 2 3 4" xfId="10188" xr:uid="{00000000-0005-0000-0000-00000C650000}"/>
    <cellStyle name="Normal 2 4 3 5 2 3 4 2" xfId="26484" xr:uid="{00000000-0005-0000-0000-00000D650000}"/>
    <cellStyle name="Normal 2 4 3 5 2 3 5" xfId="18338" xr:uid="{00000000-0005-0000-0000-00000E650000}"/>
    <cellStyle name="Normal 2 4 3 5 2 4" xfId="3389" xr:uid="{00000000-0005-0000-0000-00000F650000}"/>
    <cellStyle name="Normal 2 4 3 5 2 4 2" xfId="11535" xr:uid="{00000000-0005-0000-0000-000010650000}"/>
    <cellStyle name="Normal 2 4 3 5 2 4 2 2" xfId="27831" xr:uid="{00000000-0005-0000-0000-000011650000}"/>
    <cellStyle name="Normal 2 4 3 5 2 4 3" xfId="19685" xr:uid="{00000000-0005-0000-0000-000012650000}"/>
    <cellStyle name="Normal 2 4 3 5 2 5" xfId="5931" xr:uid="{00000000-0005-0000-0000-000013650000}"/>
    <cellStyle name="Normal 2 4 3 5 2 5 2" xfId="14077" xr:uid="{00000000-0005-0000-0000-000014650000}"/>
    <cellStyle name="Normal 2 4 3 5 2 5 2 2" xfId="30373" xr:uid="{00000000-0005-0000-0000-000015650000}"/>
    <cellStyle name="Normal 2 4 3 5 2 5 3" xfId="22227" xr:uid="{00000000-0005-0000-0000-000016650000}"/>
    <cellStyle name="Normal 2 4 3 5 2 6" xfId="8778" xr:uid="{00000000-0005-0000-0000-000017650000}"/>
    <cellStyle name="Normal 2 4 3 5 2 6 2" xfId="25074" xr:uid="{00000000-0005-0000-0000-000018650000}"/>
    <cellStyle name="Normal 2 4 3 5 2 7" xfId="16928" xr:uid="{00000000-0005-0000-0000-000019650000}"/>
    <cellStyle name="Normal 2 4 3 5 3" xfId="993" xr:uid="{00000000-0005-0000-0000-00001A650000}"/>
    <cellStyle name="Normal 2 4 3 5 3 2" xfId="2403" xr:uid="{00000000-0005-0000-0000-00001B650000}"/>
    <cellStyle name="Normal 2 4 3 5 3 2 2" xfId="4920" xr:uid="{00000000-0005-0000-0000-00001C650000}"/>
    <cellStyle name="Normal 2 4 3 5 3 2 2 2" xfId="13066" xr:uid="{00000000-0005-0000-0000-00001D650000}"/>
    <cellStyle name="Normal 2 4 3 5 3 2 2 2 2" xfId="29362" xr:uid="{00000000-0005-0000-0000-00001E650000}"/>
    <cellStyle name="Normal 2 4 3 5 3 2 2 3" xfId="21216" xr:uid="{00000000-0005-0000-0000-00001F650000}"/>
    <cellStyle name="Normal 2 4 3 5 3 2 3" xfId="7702" xr:uid="{00000000-0005-0000-0000-000020650000}"/>
    <cellStyle name="Normal 2 4 3 5 3 2 3 2" xfId="15848" xr:uid="{00000000-0005-0000-0000-000021650000}"/>
    <cellStyle name="Normal 2 4 3 5 3 2 3 2 2" xfId="32144" xr:uid="{00000000-0005-0000-0000-000022650000}"/>
    <cellStyle name="Normal 2 4 3 5 3 2 3 3" xfId="23998" xr:uid="{00000000-0005-0000-0000-000023650000}"/>
    <cellStyle name="Normal 2 4 3 5 3 2 4" xfId="10549" xr:uid="{00000000-0005-0000-0000-000024650000}"/>
    <cellStyle name="Normal 2 4 3 5 3 2 4 2" xfId="26845" xr:uid="{00000000-0005-0000-0000-000025650000}"/>
    <cellStyle name="Normal 2 4 3 5 3 2 5" xfId="18699" xr:uid="{00000000-0005-0000-0000-000026650000}"/>
    <cellStyle name="Normal 2 4 3 5 3 3" xfId="3702" xr:uid="{00000000-0005-0000-0000-000027650000}"/>
    <cellStyle name="Normal 2 4 3 5 3 3 2" xfId="11848" xr:uid="{00000000-0005-0000-0000-000028650000}"/>
    <cellStyle name="Normal 2 4 3 5 3 3 2 2" xfId="28144" xr:uid="{00000000-0005-0000-0000-000029650000}"/>
    <cellStyle name="Normal 2 4 3 5 3 3 3" xfId="19998" xr:uid="{00000000-0005-0000-0000-00002A650000}"/>
    <cellStyle name="Normal 2 4 3 5 3 4" xfId="6292" xr:uid="{00000000-0005-0000-0000-00002B650000}"/>
    <cellStyle name="Normal 2 4 3 5 3 4 2" xfId="14438" xr:uid="{00000000-0005-0000-0000-00002C650000}"/>
    <cellStyle name="Normal 2 4 3 5 3 4 2 2" xfId="30734" xr:uid="{00000000-0005-0000-0000-00002D650000}"/>
    <cellStyle name="Normal 2 4 3 5 3 4 3" xfId="22588" xr:uid="{00000000-0005-0000-0000-00002E650000}"/>
    <cellStyle name="Normal 2 4 3 5 3 5" xfId="9139" xr:uid="{00000000-0005-0000-0000-00002F650000}"/>
    <cellStyle name="Normal 2 4 3 5 3 5 2" xfId="25435" xr:uid="{00000000-0005-0000-0000-000030650000}"/>
    <cellStyle name="Normal 2 4 3 5 3 6" xfId="17289" xr:uid="{00000000-0005-0000-0000-000031650000}"/>
    <cellStyle name="Normal 2 4 3 5 4" xfId="1698" xr:uid="{00000000-0005-0000-0000-000032650000}"/>
    <cellStyle name="Normal 2 4 3 5 4 2" xfId="4311" xr:uid="{00000000-0005-0000-0000-000033650000}"/>
    <cellStyle name="Normal 2 4 3 5 4 2 2" xfId="12457" xr:uid="{00000000-0005-0000-0000-000034650000}"/>
    <cellStyle name="Normal 2 4 3 5 4 2 2 2" xfId="28753" xr:uid="{00000000-0005-0000-0000-000035650000}"/>
    <cellStyle name="Normal 2 4 3 5 4 2 3" xfId="20607" xr:uid="{00000000-0005-0000-0000-000036650000}"/>
    <cellStyle name="Normal 2 4 3 5 4 3" xfId="6997" xr:uid="{00000000-0005-0000-0000-000037650000}"/>
    <cellStyle name="Normal 2 4 3 5 4 3 2" xfId="15143" xr:uid="{00000000-0005-0000-0000-000038650000}"/>
    <cellStyle name="Normal 2 4 3 5 4 3 2 2" xfId="31439" xr:uid="{00000000-0005-0000-0000-000039650000}"/>
    <cellStyle name="Normal 2 4 3 5 4 3 3" xfId="23293" xr:uid="{00000000-0005-0000-0000-00003A650000}"/>
    <cellStyle name="Normal 2 4 3 5 4 4" xfId="9844" xr:uid="{00000000-0005-0000-0000-00003B650000}"/>
    <cellStyle name="Normal 2 4 3 5 4 4 2" xfId="26140" xr:uid="{00000000-0005-0000-0000-00003C650000}"/>
    <cellStyle name="Normal 2 4 3 5 4 5" xfId="17994" xr:uid="{00000000-0005-0000-0000-00003D650000}"/>
    <cellStyle name="Normal 2 4 3 5 5" xfId="3093" xr:uid="{00000000-0005-0000-0000-00003E650000}"/>
    <cellStyle name="Normal 2 4 3 5 5 2" xfId="11239" xr:uid="{00000000-0005-0000-0000-00003F650000}"/>
    <cellStyle name="Normal 2 4 3 5 5 2 2" xfId="27535" xr:uid="{00000000-0005-0000-0000-000040650000}"/>
    <cellStyle name="Normal 2 4 3 5 5 3" xfId="19389" xr:uid="{00000000-0005-0000-0000-000041650000}"/>
    <cellStyle name="Normal 2 4 3 5 6" xfId="5587" xr:uid="{00000000-0005-0000-0000-000042650000}"/>
    <cellStyle name="Normal 2 4 3 5 6 2" xfId="13733" xr:uid="{00000000-0005-0000-0000-000043650000}"/>
    <cellStyle name="Normal 2 4 3 5 6 2 2" xfId="30029" xr:uid="{00000000-0005-0000-0000-000044650000}"/>
    <cellStyle name="Normal 2 4 3 5 6 3" xfId="21883" xr:uid="{00000000-0005-0000-0000-000045650000}"/>
    <cellStyle name="Normal 2 4 3 5 7" xfId="8434" xr:uid="{00000000-0005-0000-0000-000046650000}"/>
    <cellStyle name="Normal 2 4 3 5 7 2" xfId="24730" xr:uid="{00000000-0005-0000-0000-000047650000}"/>
    <cellStyle name="Normal 2 4 3 5 8" xfId="16584" xr:uid="{00000000-0005-0000-0000-000048650000}"/>
    <cellStyle name="Normal 2 4 3 6" xfId="377" xr:uid="{00000000-0005-0000-0000-000049650000}"/>
    <cellStyle name="Normal 2 4 3 6 2" xfId="1083" xr:uid="{00000000-0005-0000-0000-00004A650000}"/>
    <cellStyle name="Normal 2 4 3 6 2 2" xfId="2493" xr:uid="{00000000-0005-0000-0000-00004B650000}"/>
    <cellStyle name="Normal 2 4 3 6 2 2 2" xfId="4994" xr:uid="{00000000-0005-0000-0000-00004C650000}"/>
    <cellStyle name="Normal 2 4 3 6 2 2 2 2" xfId="13140" xr:uid="{00000000-0005-0000-0000-00004D650000}"/>
    <cellStyle name="Normal 2 4 3 6 2 2 2 2 2" xfId="29436" xr:uid="{00000000-0005-0000-0000-00004E650000}"/>
    <cellStyle name="Normal 2 4 3 6 2 2 2 3" xfId="21290" xr:uid="{00000000-0005-0000-0000-00004F650000}"/>
    <cellStyle name="Normal 2 4 3 6 2 2 3" xfId="7792" xr:uid="{00000000-0005-0000-0000-000050650000}"/>
    <cellStyle name="Normal 2 4 3 6 2 2 3 2" xfId="15938" xr:uid="{00000000-0005-0000-0000-000051650000}"/>
    <cellStyle name="Normal 2 4 3 6 2 2 3 2 2" xfId="32234" xr:uid="{00000000-0005-0000-0000-000052650000}"/>
    <cellStyle name="Normal 2 4 3 6 2 2 3 3" xfId="24088" xr:uid="{00000000-0005-0000-0000-000053650000}"/>
    <cellStyle name="Normal 2 4 3 6 2 2 4" xfId="10639" xr:uid="{00000000-0005-0000-0000-000054650000}"/>
    <cellStyle name="Normal 2 4 3 6 2 2 4 2" xfId="26935" xr:uid="{00000000-0005-0000-0000-000055650000}"/>
    <cellStyle name="Normal 2 4 3 6 2 2 5" xfId="18789" xr:uid="{00000000-0005-0000-0000-000056650000}"/>
    <cellStyle name="Normal 2 4 3 6 2 3" xfId="3776" xr:uid="{00000000-0005-0000-0000-000057650000}"/>
    <cellStyle name="Normal 2 4 3 6 2 3 2" xfId="11922" xr:uid="{00000000-0005-0000-0000-000058650000}"/>
    <cellStyle name="Normal 2 4 3 6 2 3 2 2" xfId="28218" xr:uid="{00000000-0005-0000-0000-000059650000}"/>
    <cellStyle name="Normal 2 4 3 6 2 3 3" xfId="20072" xr:uid="{00000000-0005-0000-0000-00005A650000}"/>
    <cellStyle name="Normal 2 4 3 6 2 4" xfId="6382" xr:uid="{00000000-0005-0000-0000-00005B650000}"/>
    <cellStyle name="Normal 2 4 3 6 2 4 2" xfId="14528" xr:uid="{00000000-0005-0000-0000-00005C650000}"/>
    <cellStyle name="Normal 2 4 3 6 2 4 2 2" xfId="30824" xr:uid="{00000000-0005-0000-0000-00005D650000}"/>
    <cellStyle name="Normal 2 4 3 6 2 4 3" xfId="22678" xr:uid="{00000000-0005-0000-0000-00005E650000}"/>
    <cellStyle name="Normal 2 4 3 6 2 5" xfId="9229" xr:uid="{00000000-0005-0000-0000-00005F650000}"/>
    <cellStyle name="Normal 2 4 3 6 2 5 2" xfId="25525" xr:uid="{00000000-0005-0000-0000-000060650000}"/>
    <cellStyle name="Normal 2 4 3 6 2 6" xfId="17379" xr:uid="{00000000-0005-0000-0000-000061650000}"/>
    <cellStyle name="Normal 2 4 3 6 3" xfId="1788" xr:uid="{00000000-0005-0000-0000-000062650000}"/>
    <cellStyle name="Normal 2 4 3 6 3 2" xfId="4385" xr:uid="{00000000-0005-0000-0000-000063650000}"/>
    <cellStyle name="Normal 2 4 3 6 3 2 2" xfId="12531" xr:uid="{00000000-0005-0000-0000-000064650000}"/>
    <cellStyle name="Normal 2 4 3 6 3 2 2 2" xfId="28827" xr:uid="{00000000-0005-0000-0000-000065650000}"/>
    <cellStyle name="Normal 2 4 3 6 3 2 3" xfId="20681" xr:uid="{00000000-0005-0000-0000-000066650000}"/>
    <cellStyle name="Normal 2 4 3 6 3 3" xfId="7087" xr:uid="{00000000-0005-0000-0000-000067650000}"/>
    <cellStyle name="Normal 2 4 3 6 3 3 2" xfId="15233" xr:uid="{00000000-0005-0000-0000-000068650000}"/>
    <cellStyle name="Normal 2 4 3 6 3 3 2 2" xfId="31529" xr:uid="{00000000-0005-0000-0000-000069650000}"/>
    <cellStyle name="Normal 2 4 3 6 3 3 3" xfId="23383" xr:uid="{00000000-0005-0000-0000-00006A650000}"/>
    <cellStyle name="Normal 2 4 3 6 3 4" xfId="9934" xr:uid="{00000000-0005-0000-0000-00006B650000}"/>
    <cellStyle name="Normal 2 4 3 6 3 4 2" xfId="26230" xr:uid="{00000000-0005-0000-0000-00006C650000}"/>
    <cellStyle name="Normal 2 4 3 6 3 5" xfId="18084" xr:uid="{00000000-0005-0000-0000-00006D650000}"/>
    <cellStyle name="Normal 2 4 3 6 4" xfId="3167" xr:uid="{00000000-0005-0000-0000-00006E650000}"/>
    <cellStyle name="Normal 2 4 3 6 4 2" xfId="11313" xr:uid="{00000000-0005-0000-0000-00006F650000}"/>
    <cellStyle name="Normal 2 4 3 6 4 2 2" xfId="27609" xr:uid="{00000000-0005-0000-0000-000070650000}"/>
    <cellStyle name="Normal 2 4 3 6 4 3" xfId="19463" xr:uid="{00000000-0005-0000-0000-000071650000}"/>
    <cellStyle name="Normal 2 4 3 6 5" xfId="5677" xr:uid="{00000000-0005-0000-0000-000072650000}"/>
    <cellStyle name="Normal 2 4 3 6 5 2" xfId="13823" xr:uid="{00000000-0005-0000-0000-000073650000}"/>
    <cellStyle name="Normal 2 4 3 6 5 2 2" xfId="30119" xr:uid="{00000000-0005-0000-0000-000074650000}"/>
    <cellStyle name="Normal 2 4 3 6 5 3" xfId="21973" xr:uid="{00000000-0005-0000-0000-000075650000}"/>
    <cellStyle name="Normal 2 4 3 6 6" xfId="8524" xr:uid="{00000000-0005-0000-0000-000076650000}"/>
    <cellStyle name="Normal 2 4 3 6 6 2" xfId="24820" xr:uid="{00000000-0005-0000-0000-000077650000}"/>
    <cellStyle name="Normal 2 4 3 6 7" xfId="16674" xr:uid="{00000000-0005-0000-0000-000078650000}"/>
    <cellStyle name="Normal 2 4 3 7" xfId="739" xr:uid="{00000000-0005-0000-0000-000079650000}"/>
    <cellStyle name="Normal 2 4 3 7 2" xfId="2149" xr:uid="{00000000-0005-0000-0000-00007A650000}"/>
    <cellStyle name="Normal 2 4 3 7 2 2" xfId="4698" xr:uid="{00000000-0005-0000-0000-00007B650000}"/>
    <cellStyle name="Normal 2 4 3 7 2 2 2" xfId="12844" xr:uid="{00000000-0005-0000-0000-00007C650000}"/>
    <cellStyle name="Normal 2 4 3 7 2 2 2 2" xfId="29140" xr:uid="{00000000-0005-0000-0000-00007D650000}"/>
    <cellStyle name="Normal 2 4 3 7 2 2 3" xfId="20994" xr:uid="{00000000-0005-0000-0000-00007E650000}"/>
    <cellStyle name="Normal 2 4 3 7 2 3" xfId="7448" xr:uid="{00000000-0005-0000-0000-00007F650000}"/>
    <cellStyle name="Normal 2 4 3 7 2 3 2" xfId="15594" xr:uid="{00000000-0005-0000-0000-000080650000}"/>
    <cellStyle name="Normal 2 4 3 7 2 3 2 2" xfId="31890" xr:uid="{00000000-0005-0000-0000-000081650000}"/>
    <cellStyle name="Normal 2 4 3 7 2 3 3" xfId="23744" xr:uid="{00000000-0005-0000-0000-000082650000}"/>
    <cellStyle name="Normal 2 4 3 7 2 4" xfId="10295" xr:uid="{00000000-0005-0000-0000-000083650000}"/>
    <cellStyle name="Normal 2 4 3 7 2 4 2" xfId="26591" xr:uid="{00000000-0005-0000-0000-000084650000}"/>
    <cellStyle name="Normal 2 4 3 7 2 5" xfId="18445" xr:uid="{00000000-0005-0000-0000-000085650000}"/>
    <cellStyle name="Normal 2 4 3 7 3" xfId="3480" xr:uid="{00000000-0005-0000-0000-000086650000}"/>
    <cellStyle name="Normal 2 4 3 7 3 2" xfId="11626" xr:uid="{00000000-0005-0000-0000-000087650000}"/>
    <cellStyle name="Normal 2 4 3 7 3 2 2" xfId="27922" xr:uid="{00000000-0005-0000-0000-000088650000}"/>
    <cellStyle name="Normal 2 4 3 7 3 3" xfId="19776" xr:uid="{00000000-0005-0000-0000-000089650000}"/>
    <cellStyle name="Normal 2 4 3 7 4" xfId="6038" xr:uid="{00000000-0005-0000-0000-00008A650000}"/>
    <cellStyle name="Normal 2 4 3 7 4 2" xfId="14184" xr:uid="{00000000-0005-0000-0000-00008B650000}"/>
    <cellStyle name="Normal 2 4 3 7 4 2 2" xfId="30480" xr:uid="{00000000-0005-0000-0000-00008C650000}"/>
    <cellStyle name="Normal 2 4 3 7 4 3" xfId="22334" xr:uid="{00000000-0005-0000-0000-00008D650000}"/>
    <cellStyle name="Normal 2 4 3 7 5" xfId="8885" xr:uid="{00000000-0005-0000-0000-00008E650000}"/>
    <cellStyle name="Normal 2 4 3 7 5 2" xfId="25181" xr:uid="{00000000-0005-0000-0000-00008F650000}"/>
    <cellStyle name="Normal 2 4 3 7 6" xfId="17035" xr:uid="{00000000-0005-0000-0000-000090650000}"/>
    <cellStyle name="Normal 2 4 3 8" xfId="1444" xr:uid="{00000000-0005-0000-0000-000091650000}"/>
    <cellStyle name="Normal 2 4 3 8 2" xfId="4089" xr:uid="{00000000-0005-0000-0000-000092650000}"/>
    <cellStyle name="Normal 2 4 3 8 2 2" xfId="12235" xr:uid="{00000000-0005-0000-0000-000093650000}"/>
    <cellStyle name="Normal 2 4 3 8 2 2 2" xfId="28531" xr:uid="{00000000-0005-0000-0000-000094650000}"/>
    <cellStyle name="Normal 2 4 3 8 2 3" xfId="20385" xr:uid="{00000000-0005-0000-0000-000095650000}"/>
    <cellStyle name="Normal 2 4 3 8 3" xfId="6743" xr:uid="{00000000-0005-0000-0000-000096650000}"/>
    <cellStyle name="Normal 2 4 3 8 3 2" xfId="14889" xr:uid="{00000000-0005-0000-0000-000097650000}"/>
    <cellStyle name="Normal 2 4 3 8 3 2 2" xfId="31185" xr:uid="{00000000-0005-0000-0000-000098650000}"/>
    <cellStyle name="Normal 2 4 3 8 3 3" xfId="23039" xr:uid="{00000000-0005-0000-0000-000099650000}"/>
    <cellStyle name="Normal 2 4 3 8 4" xfId="9590" xr:uid="{00000000-0005-0000-0000-00009A650000}"/>
    <cellStyle name="Normal 2 4 3 8 4 2" xfId="25886" xr:uid="{00000000-0005-0000-0000-00009B650000}"/>
    <cellStyle name="Normal 2 4 3 8 5" xfId="17740" xr:uid="{00000000-0005-0000-0000-00009C650000}"/>
    <cellStyle name="Normal 2 4 3 9" xfId="2871" xr:uid="{00000000-0005-0000-0000-00009D650000}"/>
    <cellStyle name="Normal 2 4 3 9 2" xfId="11017" xr:uid="{00000000-0005-0000-0000-00009E650000}"/>
    <cellStyle name="Normal 2 4 3 9 2 2" xfId="27313" xr:uid="{00000000-0005-0000-0000-00009F650000}"/>
    <cellStyle name="Normal 2 4 3 9 3" xfId="19167" xr:uid="{00000000-0005-0000-0000-0000A0650000}"/>
    <cellStyle name="Normal 2 4 4" xfId="55" xr:uid="{00000000-0005-0000-0000-0000A1650000}"/>
    <cellStyle name="Normal 2 4 4 10" xfId="8202" xr:uid="{00000000-0005-0000-0000-0000A2650000}"/>
    <cellStyle name="Normal 2 4 4 10 2" xfId="24498" xr:uid="{00000000-0005-0000-0000-0000A3650000}"/>
    <cellStyle name="Normal 2 4 4 11" xfId="16352" xr:uid="{00000000-0005-0000-0000-0000A4650000}"/>
    <cellStyle name="Normal 2 4 4 2" xfId="145" xr:uid="{00000000-0005-0000-0000-0000A5650000}"/>
    <cellStyle name="Normal 2 4 4 2 2" xfId="489" xr:uid="{00000000-0005-0000-0000-0000A6650000}"/>
    <cellStyle name="Normal 2 4 4 2 2 2" xfId="1195" xr:uid="{00000000-0005-0000-0000-0000A7650000}"/>
    <cellStyle name="Normal 2 4 4 2 2 2 2" xfId="2605" xr:uid="{00000000-0005-0000-0000-0000A8650000}"/>
    <cellStyle name="Normal 2 4 4 2 2 2 2 2" xfId="5086" xr:uid="{00000000-0005-0000-0000-0000A9650000}"/>
    <cellStyle name="Normal 2 4 4 2 2 2 2 2 2" xfId="13232" xr:uid="{00000000-0005-0000-0000-0000AA650000}"/>
    <cellStyle name="Normal 2 4 4 2 2 2 2 2 2 2" xfId="29528" xr:uid="{00000000-0005-0000-0000-0000AB650000}"/>
    <cellStyle name="Normal 2 4 4 2 2 2 2 2 3" xfId="21382" xr:uid="{00000000-0005-0000-0000-0000AC650000}"/>
    <cellStyle name="Normal 2 4 4 2 2 2 2 3" xfId="7904" xr:uid="{00000000-0005-0000-0000-0000AD650000}"/>
    <cellStyle name="Normal 2 4 4 2 2 2 2 3 2" xfId="16050" xr:uid="{00000000-0005-0000-0000-0000AE650000}"/>
    <cellStyle name="Normal 2 4 4 2 2 2 2 3 2 2" xfId="32346" xr:uid="{00000000-0005-0000-0000-0000AF650000}"/>
    <cellStyle name="Normal 2 4 4 2 2 2 2 3 3" xfId="24200" xr:uid="{00000000-0005-0000-0000-0000B0650000}"/>
    <cellStyle name="Normal 2 4 4 2 2 2 2 4" xfId="10751" xr:uid="{00000000-0005-0000-0000-0000B1650000}"/>
    <cellStyle name="Normal 2 4 4 2 2 2 2 4 2" xfId="27047" xr:uid="{00000000-0005-0000-0000-0000B2650000}"/>
    <cellStyle name="Normal 2 4 4 2 2 2 2 5" xfId="18901" xr:uid="{00000000-0005-0000-0000-0000B3650000}"/>
    <cellStyle name="Normal 2 4 4 2 2 2 3" xfId="3868" xr:uid="{00000000-0005-0000-0000-0000B4650000}"/>
    <cellStyle name="Normal 2 4 4 2 2 2 3 2" xfId="12014" xr:uid="{00000000-0005-0000-0000-0000B5650000}"/>
    <cellStyle name="Normal 2 4 4 2 2 2 3 2 2" xfId="28310" xr:uid="{00000000-0005-0000-0000-0000B6650000}"/>
    <cellStyle name="Normal 2 4 4 2 2 2 3 3" xfId="20164" xr:uid="{00000000-0005-0000-0000-0000B7650000}"/>
    <cellStyle name="Normal 2 4 4 2 2 2 4" xfId="6494" xr:uid="{00000000-0005-0000-0000-0000B8650000}"/>
    <cellStyle name="Normal 2 4 4 2 2 2 4 2" xfId="14640" xr:uid="{00000000-0005-0000-0000-0000B9650000}"/>
    <cellStyle name="Normal 2 4 4 2 2 2 4 2 2" xfId="30936" xr:uid="{00000000-0005-0000-0000-0000BA650000}"/>
    <cellStyle name="Normal 2 4 4 2 2 2 4 3" xfId="22790" xr:uid="{00000000-0005-0000-0000-0000BB650000}"/>
    <cellStyle name="Normal 2 4 4 2 2 2 5" xfId="9341" xr:uid="{00000000-0005-0000-0000-0000BC650000}"/>
    <cellStyle name="Normal 2 4 4 2 2 2 5 2" xfId="25637" xr:uid="{00000000-0005-0000-0000-0000BD650000}"/>
    <cellStyle name="Normal 2 4 4 2 2 2 6" xfId="17491" xr:uid="{00000000-0005-0000-0000-0000BE650000}"/>
    <cellStyle name="Normal 2 4 4 2 2 3" xfId="1900" xr:uid="{00000000-0005-0000-0000-0000BF650000}"/>
    <cellStyle name="Normal 2 4 4 2 2 3 2" xfId="4477" xr:uid="{00000000-0005-0000-0000-0000C0650000}"/>
    <cellStyle name="Normal 2 4 4 2 2 3 2 2" xfId="12623" xr:uid="{00000000-0005-0000-0000-0000C1650000}"/>
    <cellStyle name="Normal 2 4 4 2 2 3 2 2 2" xfId="28919" xr:uid="{00000000-0005-0000-0000-0000C2650000}"/>
    <cellStyle name="Normal 2 4 4 2 2 3 2 3" xfId="20773" xr:uid="{00000000-0005-0000-0000-0000C3650000}"/>
    <cellStyle name="Normal 2 4 4 2 2 3 3" xfId="7199" xr:uid="{00000000-0005-0000-0000-0000C4650000}"/>
    <cellStyle name="Normal 2 4 4 2 2 3 3 2" xfId="15345" xr:uid="{00000000-0005-0000-0000-0000C5650000}"/>
    <cellStyle name="Normal 2 4 4 2 2 3 3 2 2" xfId="31641" xr:uid="{00000000-0005-0000-0000-0000C6650000}"/>
    <cellStyle name="Normal 2 4 4 2 2 3 3 3" xfId="23495" xr:uid="{00000000-0005-0000-0000-0000C7650000}"/>
    <cellStyle name="Normal 2 4 4 2 2 3 4" xfId="10046" xr:uid="{00000000-0005-0000-0000-0000C8650000}"/>
    <cellStyle name="Normal 2 4 4 2 2 3 4 2" xfId="26342" xr:uid="{00000000-0005-0000-0000-0000C9650000}"/>
    <cellStyle name="Normal 2 4 4 2 2 3 5" xfId="18196" xr:uid="{00000000-0005-0000-0000-0000CA650000}"/>
    <cellStyle name="Normal 2 4 4 2 2 4" xfId="3259" xr:uid="{00000000-0005-0000-0000-0000CB650000}"/>
    <cellStyle name="Normal 2 4 4 2 2 4 2" xfId="11405" xr:uid="{00000000-0005-0000-0000-0000CC650000}"/>
    <cellStyle name="Normal 2 4 4 2 2 4 2 2" xfId="27701" xr:uid="{00000000-0005-0000-0000-0000CD650000}"/>
    <cellStyle name="Normal 2 4 4 2 2 4 3" xfId="19555" xr:uid="{00000000-0005-0000-0000-0000CE650000}"/>
    <cellStyle name="Normal 2 4 4 2 2 5" xfId="5789" xr:uid="{00000000-0005-0000-0000-0000CF650000}"/>
    <cellStyle name="Normal 2 4 4 2 2 5 2" xfId="13935" xr:uid="{00000000-0005-0000-0000-0000D0650000}"/>
    <cellStyle name="Normal 2 4 4 2 2 5 2 2" xfId="30231" xr:uid="{00000000-0005-0000-0000-0000D1650000}"/>
    <cellStyle name="Normal 2 4 4 2 2 5 3" xfId="22085" xr:uid="{00000000-0005-0000-0000-0000D2650000}"/>
    <cellStyle name="Normal 2 4 4 2 2 6" xfId="8636" xr:uid="{00000000-0005-0000-0000-0000D3650000}"/>
    <cellStyle name="Normal 2 4 4 2 2 6 2" xfId="24932" xr:uid="{00000000-0005-0000-0000-0000D4650000}"/>
    <cellStyle name="Normal 2 4 4 2 2 7" xfId="16786" xr:uid="{00000000-0005-0000-0000-0000D5650000}"/>
    <cellStyle name="Normal 2 4 4 2 3" xfId="851" xr:uid="{00000000-0005-0000-0000-0000D6650000}"/>
    <cellStyle name="Normal 2 4 4 2 3 2" xfId="2261" xr:uid="{00000000-0005-0000-0000-0000D7650000}"/>
    <cellStyle name="Normal 2 4 4 2 3 2 2" xfId="4790" xr:uid="{00000000-0005-0000-0000-0000D8650000}"/>
    <cellStyle name="Normal 2 4 4 2 3 2 2 2" xfId="12936" xr:uid="{00000000-0005-0000-0000-0000D9650000}"/>
    <cellStyle name="Normal 2 4 4 2 3 2 2 2 2" xfId="29232" xr:uid="{00000000-0005-0000-0000-0000DA650000}"/>
    <cellStyle name="Normal 2 4 4 2 3 2 2 3" xfId="21086" xr:uid="{00000000-0005-0000-0000-0000DB650000}"/>
    <cellStyle name="Normal 2 4 4 2 3 2 3" xfId="7560" xr:uid="{00000000-0005-0000-0000-0000DC650000}"/>
    <cellStyle name="Normal 2 4 4 2 3 2 3 2" xfId="15706" xr:uid="{00000000-0005-0000-0000-0000DD650000}"/>
    <cellStyle name="Normal 2 4 4 2 3 2 3 2 2" xfId="32002" xr:uid="{00000000-0005-0000-0000-0000DE650000}"/>
    <cellStyle name="Normal 2 4 4 2 3 2 3 3" xfId="23856" xr:uid="{00000000-0005-0000-0000-0000DF650000}"/>
    <cellStyle name="Normal 2 4 4 2 3 2 4" xfId="10407" xr:uid="{00000000-0005-0000-0000-0000E0650000}"/>
    <cellStyle name="Normal 2 4 4 2 3 2 4 2" xfId="26703" xr:uid="{00000000-0005-0000-0000-0000E1650000}"/>
    <cellStyle name="Normal 2 4 4 2 3 2 5" xfId="18557" xr:uid="{00000000-0005-0000-0000-0000E2650000}"/>
    <cellStyle name="Normal 2 4 4 2 3 3" xfId="3572" xr:uid="{00000000-0005-0000-0000-0000E3650000}"/>
    <cellStyle name="Normal 2 4 4 2 3 3 2" xfId="11718" xr:uid="{00000000-0005-0000-0000-0000E4650000}"/>
    <cellStyle name="Normal 2 4 4 2 3 3 2 2" xfId="28014" xr:uid="{00000000-0005-0000-0000-0000E5650000}"/>
    <cellStyle name="Normal 2 4 4 2 3 3 3" xfId="19868" xr:uid="{00000000-0005-0000-0000-0000E6650000}"/>
    <cellStyle name="Normal 2 4 4 2 3 4" xfId="6150" xr:uid="{00000000-0005-0000-0000-0000E7650000}"/>
    <cellStyle name="Normal 2 4 4 2 3 4 2" xfId="14296" xr:uid="{00000000-0005-0000-0000-0000E8650000}"/>
    <cellStyle name="Normal 2 4 4 2 3 4 2 2" xfId="30592" xr:uid="{00000000-0005-0000-0000-0000E9650000}"/>
    <cellStyle name="Normal 2 4 4 2 3 4 3" xfId="22446" xr:uid="{00000000-0005-0000-0000-0000EA650000}"/>
    <cellStyle name="Normal 2 4 4 2 3 5" xfId="8997" xr:uid="{00000000-0005-0000-0000-0000EB650000}"/>
    <cellStyle name="Normal 2 4 4 2 3 5 2" xfId="25293" xr:uid="{00000000-0005-0000-0000-0000EC650000}"/>
    <cellStyle name="Normal 2 4 4 2 3 6" xfId="17147" xr:uid="{00000000-0005-0000-0000-0000ED650000}"/>
    <cellStyle name="Normal 2 4 4 2 4" xfId="1556" xr:uid="{00000000-0005-0000-0000-0000EE650000}"/>
    <cellStyle name="Normal 2 4 4 2 4 2" xfId="4181" xr:uid="{00000000-0005-0000-0000-0000EF650000}"/>
    <cellStyle name="Normal 2 4 4 2 4 2 2" xfId="12327" xr:uid="{00000000-0005-0000-0000-0000F0650000}"/>
    <cellStyle name="Normal 2 4 4 2 4 2 2 2" xfId="28623" xr:uid="{00000000-0005-0000-0000-0000F1650000}"/>
    <cellStyle name="Normal 2 4 4 2 4 2 3" xfId="20477" xr:uid="{00000000-0005-0000-0000-0000F2650000}"/>
    <cellStyle name="Normal 2 4 4 2 4 3" xfId="6855" xr:uid="{00000000-0005-0000-0000-0000F3650000}"/>
    <cellStyle name="Normal 2 4 4 2 4 3 2" xfId="15001" xr:uid="{00000000-0005-0000-0000-0000F4650000}"/>
    <cellStyle name="Normal 2 4 4 2 4 3 2 2" xfId="31297" xr:uid="{00000000-0005-0000-0000-0000F5650000}"/>
    <cellStyle name="Normal 2 4 4 2 4 3 3" xfId="23151" xr:uid="{00000000-0005-0000-0000-0000F6650000}"/>
    <cellStyle name="Normal 2 4 4 2 4 4" xfId="9702" xr:uid="{00000000-0005-0000-0000-0000F7650000}"/>
    <cellStyle name="Normal 2 4 4 2 4 4 2" xfId="25998" xr:uid="{00000000-0005-0000-0000-0000F8650000}"/>
    <cellStyle name="Normal 2 4 4 2 4 5" xfId="17852" xr:uid="{00000000-0005-0000-0000-0000F9650000}"/>
    <cellStyle name="Normal 2 4 4 2 5" xfId="2963" xr:uid="{00000000-0005-0000-0000-0000FA650000}"/>
    <cellStyle name="Normal 2 4 4 2 5 2" xfId="11109" xr:uid="{00000000-0005-0000-0000-0000FB650000}"/>
    <cellStyle name="Normal 2 4 4 2 5 2 2" xfId="27405" xr:uid="{00000000-0005-0000-0000-0000FC650000}"/>
    <cellStyle name="Normal 2 4 4 2 5 3" xfId="19259" xr:uid="{00000000-0005-0000-0000-0000FD650000}"/>
    <cellStyle name="Normal 2 4 4 2 6" xfId="5445" xr:uid="{00000000-0005-0000-0000-0000FE650000}"/>
    <cellStyle name="Normal 2 4 4 2 6 2" xfId="13591" xr:uid="{00000000-0005-0000-0000-0000FF650000}"/>
    <cellStyle name="Normal 2 4 4 2 6 2 2" xfId="29887" xr:uid="{00000000-0005-0000-0000-000000660000}"/>
    <cellStyle name="Normal 2 4 4 2 6 3" xfId="21741" xr:uid="{00000000-0005-0000-0000-000001660000}"/>
    <cellStyle name="Normal 2 4 4 2 7" xfId="8292" xr:uid="{00000000-0005-0000-0000-000002660000}"/>
    <cellStyle name="Normal 2 4 4 2 7 2" xfId="24588" xr:uid="{00000000-0005-0000-0000-000003660000}"/>
    <cellStyle name="Normal 2 4 4 2 8" xfId="16442" xr:uid="{00000000-0005-0000-0000-000004660000}"/>
    <cellStyle name="Normal 2 4 4 3" xfId="226" xr:uid="{00000000-0005-0000-0000-000005660000}"/>
    <cellStyle name="Normal 2 4 4 3 2" xfId="570" xr:uid="{00000000-0005-0000-0000-000006660000}"/>
    <cellStyle name="Normal 2 4 4 3 2 2" xfId="1276" xr:uid="{00000000-0005-0000-0000-000007660000}"/>
    <cellStyle name="Normal 2 4 4 3 2 2 2" xfId="2686" xr:uid="{00000000-0005-0000-0000-000008660000}"/>
    <cellStyle name="Normal 2 4 4 3 2 2 2 2" xfId="5160" xr:uid="{00000000-0005-0000-0000-000009660000}"/>
    <cellStyle name="Normal 2 4 4 3 2 2 2 2 2" xfId="13306" xr:uid="{00000000-0005-0000-0000-00000A660000}"/>
    <cellStyle name="Normal 2 4 4 3 2 2 2 2 2 2" xfId="29602" xr:uid="{00000000-0005-0000-0000-00000B660000}"/>
    <cellStyle name="Normal 2 4 4 3 2 2 2 2 3" xfId="21456" xr:uid="{00000000-0005-0000-0000-00000C660000}"/>
    <cellStyle name="Normal 2 4 4 3 2 2 2 3" xfId="7985" xr:uid="{00000000-0005-0000-0000-00000D660000}"/>
    <cellStyle name="Normal 2 4 4 3 2 2 2 3 2" xfId="16131" xr:uid="{00000000-0005-0000-0000-00000E660000}"/>
    <cellStyle name="Normal 2 4 4 3 2 2 2 3 2 2" xfId="32427" xr:uid="{00000000-0005-0000-0000-00000F660000}"/>
    <cellStyle name="Normal 2 4 4 3 2 2 2 3 3" xfId="24281" xr:uid="{00000000-0005-0000-0000-000010660000}"/>
    <cellStyle name="Normal 2 4 4 3 2 2 2 4" xfId="10832" xr:uid="{00000000-0005-0000-0000-000011660000}"/>
    <cellStyle name="Normal 2 4 4 3 2 2 2 4 2" xfId="27128" xr:uid="{00000000-0005-0000-0000-000012660000}"/>
    <cellStyle name="Normal 2 4 4 3 2 2 2 5" xfId="18982" xr:uid="{00000000-0005-0000-0000-000013660000}"/>
    <cellStyle name="Normal 2 4 4 3 2 2 3" xfId="3942" xr:uid="{00000000-0005-0000-0000-000014660000}"/>
    <cellStyle name="Normal 2 4 4 3 2 2 3 2" xfId="12088" xr:uid="{00000000-0005-0000-0000-000015660000}"/>
    <cellStyle name="Normal 2 4 4 3 2 2 3 2 2" xfId="28384" xr:uid="{00000000-0005-0000-0000-000016660000}"/>
    <cellStyle name="Normal 2 4 4 3 2 2 3 3" xfId="20238" xr:uid="{00000000-0005-0000-0000-000017660000}"/>
    <cellStyle name="Normal 2 4 4 3 2 2 4" xfId="6575" xr:uid="{00000000-0005-0000-0000-000018660000}"/>
    <cellStyle name="Normal 2 4 4 3 2 2 4 2" xfId="14721" xr:uid="{00000000-0005-0000-0000-000019660000}"/>
    <cellStyle name="Normal 2 4 4 3 2 2 4 2 2" xfId="31017" xr:uid="{00000000-0005-0000-0000-00001A660000}"/>
    <cellStyle name="Normal 2 4 4 3 2 2 4 3" xfId="22871" xr:uid="{00000000-0005-0000-0000-00001B660000}"/>
    <cellStyle name="Normal 2 4 4 3 2 2 5" xfId="9422" xr:uid="{00000000-0005-0000-0000-00001C660000}"/>
    <cellStyle name="Normal 2 4 4 3 2 2 5 2" xfId="25718" xr:uid="{00000000-0005-0000-0000-00001D660000}"/>
    <cellStyle name="Normal 2 4 4 3 2 2 6" xfId="17572" xr:uid="{00000000-0005-0000-0000-00001E660000}"/>
    <cellStyle name="Normal 2 4 4 3 2 3" xfId="1981" xr:uid="{00000000-0005-0000-0000-00001F660000}"/>
    <cellStyle name="Normal 2 4 4 3 2 3 2" xfId="4551" xr:uid="{00000000-0005-0000-0000-000020660000}"/>
    <cellStyle name="Normal 2 4 4 3 2 3 2 2" xfId="12697" xr:uid="{00000000-0005-0000-0000-000021660000}"/>
    <cellStyle name="Normal 2 4 4 3 2 3 2 2 2" xfId="28993" xr:uid="{00000000-0005-0000-0000-000022660000}"/>
    <cellStyle name="Normal 2 4 4 3 2 3 2 3" xfId="20847" xr:uid="{00000000-0005-0000-0000-000023660000}"/>
    <cellStyle name="Normal 2 4 4 3 2 3 3" xfId="7280" xr:uid="{00000000-0005-0000-0000-000024660000}"/>
    <cellStyle name="Normal 2 4 4 3 2 3 3 2" xfId="15426" xr:uid="{00000000-0005-0000-0000-000025660000}"/>
    <cellStyle name="Normal 2 4 4 3 2 3 3 2 2" xfId="31722" xr:uid="{00000000-0005-0000-0000-000026660000}"/>
    <cellStyle name="Normal 2 4 4 3 2 3 3 3" xfId="23576" xr:uid="{00000000-0005-0000-0000-000027660000}"/>
    <cellStyle name="Normal 2 4 4 3 2 3 4" xfId="10127" xr:uid="{00000000-0005-0000-0000-000028660000}"/>
    <cellStyle name="Normal 2 4 4 3 2 3 4 2" xfId="26423" xr:uid="{00000000-0005-0000-0000-000029660000}"/>
    <cellStyle name="Normal 2 4 4 3 2 3 5" xfId="18277" xr:uid="{00000000-0005-0000-0000-00002A660000}"/>
    <cellStyle name="Normal 2 4 4 3 2 4" xfId="3333" xr:uid="{00000000-0005-0000-0000-00002B660000}"/>
    <cellStyle name="Normal 2 4 4 3 2 4 2" xfId="11479" xr:uid="{00000000-0005-0000-0000-00002C660000}"/>
    <cellStyle name="Normal 2 4 4 3 2 4 2 2" xfId="27775" xr:uid="{00000000-0005-0000-0000-00002D660000}"/>
    <cellStyle name="Normal 2 4 4 3 2 4 3" xfId="19629" xr:uid="{00000000-0005-0000-0000-00002E660000}"/>
    <cellStyle name="Normal 2 4 4 3 2 5" xfId="5870" xr:uid="{00000000-0005-0000-0000-00002F660000}"/>
    <cellStyle name="Normal 2 4 4 3 2 5 2" xfId="14016" xr:uid="{00000000-0005-0000-0000-000030660000}"/>
    <cellStyle name="Normal 2 4 4 3 2 5 2 2" xfId="30312" xr:uid="{00000000-0005-0000-0000-000031660000}"/>
    <cellStyle name="Normal 2 4 4 3 2 5 3" xfId="22166" xr:uid="{00000000-0005-0000-0000-000032660000}"/>
    <cellStyle name="Normal 2 4 4 3 2 6" xfId="8717" xr:uid="{00000000-0005-0000-0000-000033660000}"/>
    <cellStyle name="Normal 2 4 4 3 2 6 2" xfId="25013" xr:uid="{00000000-0005-0000-0000-000034660000}"/>
    <cellStyle name="Normal 2 4 4 3 2 7" xfId="16867" xr:uid="{00000000-0005-0000-0000-000035660000}"/>
    <cellStyle name="Normal 2 4 4 3 3" xfId="932" xr:uid="{00000000-0005-0000-0000-000036660000}"/>
    <cellStyle name="Normal 2 4 4 3 3 2" xfId="2342" xr:uid="{00000000-0005-0000-0000-000037660000}"/>
    <cellStyle name="Normal 2 4 4 3 3 2 2" xfId="4864" xr:uid="{00000000-0005-0000-0000-000038660000}"/>
    <cellStyle name="Normal 2 4 4 3 3 2 2 2" xfId="13010" xr:uid="{00000000-0005-0000-0000-000039660000}"/>
    <cellStyle name="Normal 2 4 4 3 3 2 2 2 2" xfId="29306" xr:uid="{00000000-0005-0000-0000-00003A660000}"/>
    <cellStyle name="Normal 2 4 4 3 3 2 2 3" xfId="21160" xr:uid="{00000000-0005-0000-0000-00003B660000}"/>
    <cellStyle name="Normal 2 4 4 3 3 2 3" xfId="7641" xr:uid="{00000000-0005-0000-0000-00003C660000}"/>
    <cellStyle name="Normal 2 4 4 3 3 2 3 2" xfId="15787" xr:uid="{00000000-0005-0000-0000-00003D660000}"/>
    <cellStyle name="Normal 2 4 4 3 3 2 3 2 2" xfId="32083" xr:uid="{00000000-0005-0000-0000-00003E660000}"/>
    <cellStyle name="Normal 2 4 4 3 3 2 3 3" xfId="23937" xr:uid="{00000000-0005-0000-0000-00003F660000}"/>
    <cellStyle name="Normal 2 4 4 3 3 2 4" xfId="10488" xr:uid="{00000000-0005-0000-0000-000040660000}"/>
    <cellStyle name="Normal 2 4 4 3 3 2 4 2" xfId="26784" xr:uid="{00000000-0005-0000-0000-000041660000}"/>
    <cellStyle name="Normal 2 4 4 3 3 2 5" xfId="18638" xr:uid="{00000000-0005-0000-0000-000042660000}"/>
    <cellStyle name="Normal 2 4 4 3 3 3" xfId="3646" xr:uid="{00000000-0005-0000-0000-000043660000}"/>
    <cellStyle name="Normal 2 4 4 3 3 3 2" xfId="11792" xr:uid="{00000000-0005-0000-0000-000044660000}"/>
    <cellStyle name="Normal 2 4 4 3 3 3 2 2" xfId="28088" xr:uid="{00000000-0005-0000-0000-000045660000}"/>
    <cellStyle name="Normal 2 4 4 3 3 3 3" xfId="19942" xr:uid="{00000000-0005-0000-0000-000046660000}"/>
    <cellStyle name="Normal 2 4 4 3 3 4" xfId="6231" xr:uid="{00000000-0005-0000-0000-000047660000}"/>
    <cellStyle name="Normal 2 4 4 3 3 4 2" xfId="14377" xr:uid="{00000000-0005-0000-0000-000048660000}"/>
    <cellStyle name="Normal 2 4 4 3 3 4 2 2" xfId="30673" xr:uid="{00000000-0005-0000-0000-000049660000}"/>
    <cellStyle name="Normal 2 4 4 3 3 4 3" xfId="22527" xr:uid="{00000000-0005-0000-0000-00004A660000}"/>
    <cellStyle name="Normal 2 4 4 3 3 5" xfId="9078" xr:uid="{00000000-0005-0000-0000-00004B660000}"/>
    <cellStyle name="Normal 2 4 4 3 3 5 2" xfId="25374" xr:uid="{00000000-0005-0000-0000-00004C660000}"/>
    <cellStyle name="Normal 2 4 4 3 3 6" xfId="17228" xr:uid="{00000000-0005-0000-0000-00004D660000}"/>
    <cellStyle name="Normal 2 4 4 3 4" xfId="1637" xr:uid="{00000000-0005-0000-0000-00004E660000}"/>
    <cellStyle name="Normal 2 4 4 3 4 2" xfId="4255" xr:uid="{00000000-0005-0000-0000-00004F660000}"/>
    <cellStyle name="Normal 2 4 4 3 4 2 2" xfId="12401" xr:uid="{00000000-0005-0000-0000-000050660000}"/>
    <cellStyle name="Normal 2 4 4 3 4 2 2 2" xfId="28697" xr:uid="{00000000-0005-0000-0000-000051660000}"/>
    <cellStyle name="Normal 2 4 4 3 4 2 3" xfId="20551" xr:uid="{00000000-0005-0000-0000-000052660000}"/>
    <cellStyle name="Normal 2 4 4 3 4 3" xfId="6936" xr:uid="{00000000-0005-0000-0000-000053660000}"/>
    <cellStyle name="Normal 2 4 4 3 4 3 2" xfId="15082" xr:uid="{00000000-0005-0000-0000-000054660000}"/>
    <cellStyle name="Normal 2 4 4 3 4 3 2 2" xfId="31378" xr:uid="{00000000-0005-0000-0000-000055660000}"/>
    <cellStyle name="Normal 2 4 4 3 4 3 3" xfId="23232" xr:uid="{00000000-0005-0000-0000-000056660000}"/>
    <cellStyle name="Normal 2 4 4 3 4 4" xfId="9783" xr:uid="{00000000-0005-0000-0000-000057660000}"/>
    <cellStyle name="Normal 2 4 4 3 4 4 2" xfId="26079" xr:uid="{00000000-0005-0000-0000-000058660000}"/>
    <cellStyle name="Normal 2 4 4 3 4 5" xfId="17933" xr:uid="{00000000-0005-0000-0000-000059660000}"/>
    <cellStyle name="Normal 2 4 4 3 5" xfId="3037" xr:uid="{00000000-0005-0000-0000-00005A660000}"/>
    <cellStyle name="Normal 2 4 4 3 5 2" xfId="11183" xr:uid="{00000000-0005-0000-0000-00005B660000}"/>
    <cellStyle name="Normal 2 4 4 3 5 2 2" xfId="27479" xr:uid="{00000000-0005-0000-0000-00005C660000}"/>
    <cellStyle name="Normal 2 4 4 3 5 3" xfId="19333" xr:uid="{00000000-0005-0000-0000-00005D660000}"/>
    <cellStyle name="Normal 2 4 4 3 6" xfId="5526" xr:uid="{00000000-0005-0000-0000-00005E660000}"/>
    <cellStyle name="Normal 2 4 4 3 6 2" xfId="13672" xr:uid="{00000000-0005-0000-0000-00005F660000}"/>
    <cellStyle name="Normal 2 4 4 3 6 2 2" xfId="29968" xr:uid="{00000000-0005-0000-0000-000060660000}"/>
    <cellStyle name="Normal 2 4 4 3 6 3" xfId="21822" xr:uid="{00000000-0005-0000-0000-000061660000}"/>
    <cellStyle name="Normal 2 4 4 3 7" xfId="8373" xr:uid="{00000000-0005-0000-0000-000062660000}"/>
    <cellStyle name="Normal 2 4 4 3 7 2" xfId="24669" xr:uid="{00000000-0005-0000-0000-000063660000}"/>
    <cellStyle name="Normal 2 4 4 3 8" xfId="16523" xr:uid="{00000000-0005-0000-0000-000064660000}"/>
    <cellStyle name="Normal 2 4 4 4" xfId="309" xr:uid="{00000000-0005-0000-0000-000065660000}"/>
    <cellStyle name="Normal 2 4 4 4 2" xfId="653" xr:uid="{00000000-0005-0000-0000-000066660000}"/>
    <cellStyle name="Normal 2 4 4 4 2 2" xfId="1359" xr:uid="{00000000-0005-0000-0000-000067660000}"/>
    <cellStyle name="Normal 2 4 4 4 2 2 2" xfId="2769" xr:uid="{00000000-0005-0000-0000-000068660000}"/>
    <cellStyle name="Normal 2 4 4 4 2 2 2 2" xfId="5234" xr:uid="{00000000-0005-0000-0000-000069660000}"/>
    <cellStyle name="Normal 2 4 4 4 2 2 2 2 2" xfId="13380" xr:uid="{00000000-0005-0000-0000-00006A660000}"/>
    <cellStyle name="Normal 2 4 4 4 2 2 2 2 2 2" xfId="29676" xr:uid="{00000000-0005-0000-0000-00006B660000}"/>
    <cellStyle name="Normal 2 4 4 4 2 2 2 2 3" xfId="21530" xr:uid="{00000000-0005-0000-0000-00006C660000}"/>
    <cellStyle name="Normal 2 4 4 4 2 2 2 3" xfId="8068" xr:uid="{00000000-0005-0000-0000-00006D660000}"/>
    <cellStyle name="Normal 2 4 4 4 2 2 2 3 2" xfId="16214" xr:uid="{00000000-0005-0000-0000-00006E660000}"/>
    <cellStyle name="Normal 2 4 4 4 2 2 2 3 2 2" xfId="32510" xr:uid="{00000000-0005-0000-0000-00006F660000}"/>
    <cellStyle name="Normal 2 4 4 4 2 2 2 3 3" xfId="24364" xr:uid="{00000000-0005-0000-0000-000070660000}"/>
    <cellStyle name="Normal 2 4 4 4 2 2 2 4" xfId="10915" xr:uid="{00000000-0005-0000-0000-000071660000}"/>
    <cellStyle name="Normal 2 4 4 4 2 2 2 4 2" xfId="27211" xr:uid="{00000000-0005-0000-0000-000072660000}"/>
    <cellStyle name="Normal 2 4 4 4 2 2 2 5" xfId="19065" xr:uid="{00000000-0005-0000-0000-000073660000}"/>
    <cellStyle name="Normal 2 4 4 4 2 2 3" xfId="4016" xr:uid="{00000000-0005-0000-0000-000074660000}"/>
    <cellStyle name="Normal 2 4 4 4 2 2 3 2" xfId="12162" xr:uid="{00000000-0005-0000-0000-000075660000}"/>
    <cellStyle name="Normal 2 4 4 4 2 2 3 2 2" xfId="28458" xr:uid="{00000000-0005-0000-0000-000076660000}"/>
    <cellStyle name="Normal 2 4 4 4 2 2 3 3" xfId="20312" xr:uid="{00000000-0005-0000-0000-000077660000}"/>
    <cellStyle name="Normal 2 4 4 4 2 2 4" xfId="6658" xr:uid="{00000000-0005-0000-0000-000078660000}"/>
    <cellStyle name="Normal 2 4 4 4 2 2 4 2" xfId="14804" xr:uid="{00000000-0005-0000-0000-000079660000}"/>
    <cellStyle name="Normal 2 4 4 4 2 2 4 2 2" xfId="31100" xr:uid="{00000000-0005-0000-0000-00007A660000}"/>
    <cellStyle name="Normal 2 4 4 4 2 2 4 3" xfId="22954" xr:uid="{00000000-0005-0000-0000-00007B660000}"/>
    <cellStyle name="Normal 2 4 4 4 2 2 5" xfId="9505" xr:uid="{00000000-0005-0000-0000-00007C660000}"/>
    <cellStyle name="Normal 2 4 4 4 2 2 5 2" xfId="25801" xr:uid="{00000000-0005-0000-0000-00007D660000}"/>
    <cellStyle name="Normal 2 4 4 4 2 2 6" xfId="17655" xr:uid="{00000000-0005-0000-0000-00007E660000}"/>
    <cellStyle name="Normal 2 4 4 4 2 3" xfId="2064" xr:uid="{00000000-0005-0000-0000-00007F660000}"/>
    <cellStyle name="Normal 2 4 4 4 2 3 2" xfId="4625" xr:uid="{00000000-0005-0000-0000-000080660000}"/>
    <cellStyle name="Normal 2 4 4 4 2 3 2 2" xfId="12771" xr:uid="{00000000-0005-0000-0000-000081660000}"/>
    <cellStyle name="Normal 2 4 4 4 2 3 2 2 2" xfId="29067" xr:uid="{00000000-0005-0000-0000-000082660000}"/>
    <cellStyle name="Normal 2 4 4 4 2 3 2 3" xfId="20921" xr:uid="{00000000-0005-0000-0000-000083660000}"/>
    <cellStyle name="Normal 2 4 4 4 2 3 3" xfId="7363" xr:uid="{00000000-0005-0000-0000-000084660000}"/>
    <cellStyle name="Normal 2 4 4 4 2 3 3 2" xfId="15509" xr:uid="{00000000-0005-0000-0000-000085660000}"/>
    <cellStyle name="Normal 2 4 4 4 2 3 3 2 2" xfId="31805" xr:uid="{00000000-0005-0000-0000-000086660000}"/>
    <cellStyle name="Normal 2 4 4 4 2 3 3 3" xfId="23659" xr:uid="{00000000-0005-0000-0000-000087660000}"/>
    <cellStyle name="Normal 2 4 4 4 2 3 4" xfId="10210" xr:uid="{00000000-0005-0000-0000-000088660000}"/>
    <cellStyle name="Normal 2 4 4 4 2 3 4 2" xfId="26506" xr:uid="{00000000-0005-0000-0000-000089660000}"/>
    <cellStyle name="Normal 2 4 4 4 2 3 5" xfId="18360" xr:uid="{00000000-0005-0000-0000-00008A660000}"/>
    <cellStyle name="Normal 2 4 4 4 2 4" xfId="3407" xr:uid="{00000000-0005-0000-0000-00008B660000}"/>
    <cellStyle name="Normal 2 4 4 4 2 4 2" xfId="11553" xr:uid="{00000000-0005-0000-0000-00008C660000}"/>
    <cellStyle name="Normal 2 4 4 4 2 4 2 2" xfId="27849" xr:uid="{00000000-0005-0000-0000-00008D660000}"/>
    <cellStyle name="Normal 2 4 4 4 2 4 3" xfId="19703" xr:uid="{00000000-0005-0000-0000-00008E660000}"/>
    <cellStyle name="Normal 2 4 4 4 2 5" xfId="5953" xr:uid="{00000000-0005-0000-0000-00008F660000}"/>
    <cellStyle name="Normal 2 4 4 4 2 5 2" xfId="14099" xr:uid="{00000000-0005-0000-0000-000090660000}"/>
    <cellStyle name="Normal 2 4 4 4 2 5 2 2" xfId="30395" xr:uid="{00000000-0005-0000-0000-000091660000}"/>
    <cellStyle name="Normal 2 4 4 4 2 5 3" xfId="22249" xr:uid="{00000000-0005-0000-0000-000092660000}"/>
    <cellStyle name="Normal 2 4 4 4 2 6" xfId="8800" xr:uid="{00000000-0005-0000-0000-000093660000}"/>
    <cellStyle name="Normal 2 4 4 4 2 6 2" xfId="25096" xr:uid="{00000000-0005-0000-0000-000094660000}"/>
    <cellStyle name="Normal 2 4 4 4 2 7" xfId="16950" xr:uid="{00000000-0005-0000-0000-000095660000}"/>
    <cellStyle name="Normal 2 4 4 4 3" xfId="1015" xr:uid="{00000000-0005-0000-0000-000096660000}"/>
    <cellStyle name="Normal 2 4 4 4 3 2" xfId="2425" xr:uid="{00000000-0005-0000-0000-000097660000}"/>
    <cellStyle name="Normal 2 4 4 4 3 2 2" xfId="4938" xr:uid="{00000000-0005-0000-0000-000098660000}"/>
    <cellStyle name="Normal 2 4 4 4 3 2 2 2" xfId="13084" xr:uid="{00000000-0005-0000-0000-000099660000}"/>
    <cellStyle name="Normal 2 4 4 4 3 2 2 2 2" xfId="29380" xr:uid="{00000000-0005-0000-0000-00009A660000}"/>
    <cellStyle name="Normal 2 4 4 4 3 2 2 3" xfId="21234" xr:uid="{00000000-0005-0000-0000-00009B660000}"/>
    <cellStyle name="Normal 2 4 4 4 3 2 3" xfId="7724" xr:uid="{00000000-0005-0000-0000-00009C660000}"/>
    <cellStyle name="Normal 2 4 4 4 3 2 3 2" xfId="15870" xr:uid="{00000000-0005-0000-0000-00009D660000}"/>
    <cellStyle name="Normal 2 4 4 4 3 2 3 2 2" xfId="32166" xr:uid="{00000000-0005-0000-0000-00009E660000}"/>
    <cellStyle name="Normal 2 4 4 4 3 2 3 3" xfId="24020" xr:uid="{00000000-0005-0000-0000-00009F660000}"/>
    <cellStyle name="Normal 2 4 4 4 3 2 4" xfId="10571" xr:uid="{00000000-0005-0000-0000-0000A0660000}"/>
    <cellStyle name="Normal 2 4 4 4 3 2 4 2" xfId="26867" xr:uid="{00000000-0005-0000-0000-0000A1660000}"/>
    <cellStyle name="Normal 2 4 4 4 3 2 5" xfId="18721" xr:uid="{00000000-0005-0000-0000-0000A2660000}"/>
    <cellStyle name="Normal 2 4 4 4 3 3" xfId="3720" xr:uid="{00000000-0005-0000-0000-0000A3660000}"/>
    <cellStyle name="Normal 2 4 4 4 3 3 2" xfId="11866" xr:uid="{00000000-0005-0000-0000-0000A4660000}"/>
    <cellStyle name="Normal 2 4 4 4 3 3 2 2" xfId="28162" xr:uid="{00000000-0005-0000-0000-0000A5660000}"/>
    <cellStyle name="Normal 2 4 4 4 3 3 3" xfId="20016" xr:uid="{00000000-0005-0000-0000-0000A6660000}"/>
    <cellStyle name="Normal 2 4 4 4 3 4" xfId="6314" xr:uid="{00000000-0005-0000-0000-0000A7660000}"/>
    <cellStyle name="Normal 2 4 4 4 3 4 2" xfId="14460" xr:uid="{00000000-0005-0000-0000-0000A8660000}"/>
    <cellStyle name="Normal 2 4 4 4 3 4 2 2" xfId="30756" xr:uid="{00000000-0005-0000-0000-0000A9660000}"/>
    <cellStyle name="Normal 2 4 4 4 3 4 3" xfId="22610" xr:uid="{00000000-0005-0000-0000-0000AA660000}"/>
    <cellStyle name="Normal 2 4 4 4 3 5" xfId="9161" xr:uid="{00000000-0005-0000-0000-0000AB660000}"/>
    <cellStyle name="Normal 2 4 4 4 3 5 2" xfId="25457" xr:uid="{00000000-0005-0000-0000-0000AC660000}"/>
    <cellStyle name="Normal 2 4 4 4 3 6" xfId="17311" xr:uid="{00000000-0005-0000-0000-0000AD660000}"/>
    <cellStyle name="Normal 2 4 4 4 4" xfId="1720" xr:uid="{00000000-0005-0000-0000-0000AE660000}"/>
    <cellStyle name="Normal 2 4 4 4 4 2" xfId="4329" xr:uid="{00000000-0005-0000-0000-0000AF660000}"/>
    <cellStyle name="Normal 2 4 4 4 4 2 2" xfId="12475" xr:uid="{00000000-0005-0000-0000-0000B0660000}"/>
    <cellStyle name="Normal 2 4 4 4 4 2 2 2" xfId="28771" xr:uid="{00000000-0005-0000-0000-0000B1660000}"/>
    <cellStyle name="Normal 2 4 4 4 4 2 3" xfId="20625" xr:uid="{00000000-0005-0000-0000-0000B2660000}"/>
    <cellStyle name="Normal 2 4 4 4 4 3" xfId="7019" xr:uid="{00000000-0005-0000-0000-0000B3660000}"/>
    <cellStyle name="Normal 2 4 4 4 4 3 2" xfId="15165" xr:uid="{00000000-0005-0000-0000-0000B4660000}"/>
    <cellStyle name="Normal 2 4 4 4 4 3 2 2" xfId="31461" xr:uid="{00000000-0005-0000-0000-0000B5660000}"/>
    <cellStyle name="Normal 2 4 4 4 4 3 3" xfId="23315" xr:uid="{00000000-0005-0000-0000-0000B6660000}"/>
    <cellStyle name="Normal 2 4 4 4 4 4" xfId="9866" xr:uid="{00000000-0005-0000-0000-0000B7660000}"/>
    <cellStyle name="Normal 2 4 4 4 4 4 2" xfId="26162" xr:uid="{00000000-0005-0000-0000-0000B8660000}"/>
    <cellStyle name="Normal 2 4 4 4 4 5" xfId="18016" xr:uid="{00000000-0005-0000-0000-0000B9660000}"/>
    <cellStyle name="Normal 2 4 4 4 5" xfId="3111" xr:uid="{00000000-0005-0000-0000-0000BA660000}"/>
    <cellStyle name="Normal 2 4 4 4 5 2" xfId="11257" xr:uid="{00000000-0005-0000-0000-0000BB660000}"/>
    <cellStyle name="Normal 2 4 4 4 5 2 2" xfId="27553" xr:uid="{00000000-0005-0000-0000-0000BC660000}"/>
    <cellStyle name="Normal 2 4 4 4 5 3" xfId="19407" xr:uid="{00000000-0005-0000-0000-0000BD660000}"/>
    <cellStyle name="Normal 2 4 4 4 6" xfId="5609" xr:uid="{00000000-0005-0000-0000-0000BE660000}"/>
    <cellStyle name="Normal 2 4 4 4 6 2" xfId="13755" xr:uid="{00000000-0005-0000-0000-0000BF660000}"/>
    <cellStyle name="Normal 2 4 4 4 6 2 2" xfId="30051" xr:uid="{00000000-0005-0000-0000-0000C0660000}"/>
    <cellStyle name="Normal 2 4 4 4 6 3" xfId="21905" xr:uid="{00000000-0005-0000-0000-0000C1660000}"/>
    <cellStyle name="Normal 2 4 4 4 7" xfId="8456" xr:uid="{00000000-0005-0000-0000-0000C2660000}"/>
    <cellStyle name="Normal 2 4 4 4 7 2" xfId="24752" xr:uid="{00000000-0005-0000-0000-0000C3660000}"/>
    <cellStyle name="Normal 2 4 4 4 8" xfId="16606" xr:uid="{00000000-0005-0000-0000-0000C4660000}"/>
    <cellStyle name="Normal 2 4 4 5" xfId="399" xr:uid="{00000000-0005-0000-0000-0000C5660000}"/>
    <cellStyle name="Normal 2 4 4 5 2" xfId="1105" xr:uid="{00000000-0005-0000-0000-0000C6660000}"/>
    <cellStyle name="Normal 2 4 4 5 2 2" xfId="2515" xr:uid="{00000000-0005-0000-0000-0000C7660000}"/>
    <cellStyle name="Normal 2 4 4 5 2 2 2" xfId="5012" xr:uid="{00000000-0005-0000-0000-0000C8660000}"/>
    <cellStyle name="Normal 2 4 4 5 2 2 2 2" xfId="13158" xr:uid="{00000000-0005-0000-0000-0000C9660000}"/>
    <cellStyle name="Normal 2 4 4 5 2 2 2 2 2" xfId="29454" xr:uid="{00000000-0005-0000-0000-0000CA660000}"/>
    <cellStyle name="Normal 2 4 4 5 2 2 2 3" xfId="21308" xr:uid="{00000000-0005-0000-0000-0000CB660000}"/>
    <cellStyle name="Normal 2 4 4 5 2 2 3" xfId="7814" xr:uid="{00000000-0005-0000-0000-0000CC660000}"/>
    <cellStyle name="Normal 2 4 4 5 2 2 3 2" xfId="15960" xr:uid="{00000000-0005-0000-0000-0000CD660000}"/>
    <cellStyle name="Normal 2 4 4 5 2 2 3 2 2" xfId="32256" xr:uid="{00000000-0005-0000-0000-0000CE660000}"/>
    <cellStyle name="Normal 2 4 4 5 2 2 3 3" xfId="24110" xr:uid="{00000000-0005-0000-0000-0000CF660000}"/>
    <cellStyle name="Normal 2 4 4 5 2 2 4" xfId="10661" xr:uid="{00000000-0005-0000-0000-0000D0660000}"/>
    <cellStyle name="Normal 2 4 4 5 2 2 4 2" xfId="26957" xr:uid="{00000000-0005-0000-0000-0000D1660000}"/>
    <cellStyle name="Normal 2 4 4 5 2 2 5" xfId="18811" xr:uid="{00000000-0005-0000-0000-0000D2660000}"/>
    <cellStyle name="Normal 2 4 4 5 2 3" xfId="3794" xr:uid="{00000000-0005-0000-0000-0000D3660000}"/>
    <cellStyle name="Normal 2 4 4 5 2 3 2" xfId="11940" xr:uid="{00000000-0005-0000-0000-0000D4660000}"/>
    <cellStyle name="Normal 2 4 4 5 2 3 2 2" xfId="28236" xr:uid="{00000000-0005-0000-0000-0000D5660000}"/>
    <cellStyle name="Normal 2 4 4 5 2 3 3" xfId="20090" xr:uid="{00000000-0005-0000-0000-0000D6660000}"/>
    <cellStyle name="Normal 2 4 4 5 2 4" xfId="6404" xr:uid="{00000000-0005-0000-0000-0000D7660000}"/>
    <cellStyle name="Normal 2 4 4 5 2 4 2" xfId="14550" xr:uid="{00000000-0005-0000-0000-0000D8660000}"/>
    <cellStyle name="Normal 2 4 4 5 2 4 2 2" xfId="30846" xr:uid="{00000000-0005-0000-0000-0000D9660000}"/>
    <cellStyle name="Normal 2 4 4 5 2 4 3" xfId="22700" xr:uid="{00000000-0005-0000-0000-0000DA660000}"/>
    <cellStyle name="Normal 2 4 4 5 2 5" xfId="9251" xr:uid="{00000000-0005-0000-0000-0000DB660000}"/>
    <cellStyle name="Normal 2 4 4 5 2 5 2" xfId="25547" xr:uid="{00000000-0005-0000-0000-0000DC660000}"/>
    <cellStyle name="Normal 2 4 4 5 2 6" xfId="17401" xr:uid="{00000000-0005-0000-0000-0000DD660000}"/>
    <cellStyle name="Normal 2 4 4 5 3" xfId="1810" xr:uid="{00000000-0005-0000-0000-0000DE660000}"/>
    <cellStyle name="Normal 2 4 4 5 3 2" xfId="4403" xr:uid="{00000000-0005-0000-0000-0000DF660000}"/>
    <cellStyle name="Normal 2 4 4 5 3 2 2" xfId="12549" xr:uid="{00000000-0005-0000-0000-0000E0660000}"/>
    <cellStyle name="Normal 2 4 4 5 3 2 2 2" xfId="28845" xr:uid="{00000000-0005-0000-0000-0000E1660000}"/>
    <cellStyle name="Normal 2 4 4 5 3 2 3" xfId="20699" xr:uid="{00000000-0005-0000-0000-0000E2660000}"/>
    <cellStyle name="Normal 2 4 4 5 3 3" xfId="7109" xr:uid="{00000000-0005-0000-0000-0000E3660000}"/>
    <cellStyle name="Normal 2 4 4 5 3 3 2" xfId="15255" xr:uid="{00000000-0005-0000-0000-0000E4660000}"/>
    <cellStyle name="Normal 2 4 4 5 3 3 2 2" xfId="31551" xr:uid="{00000000-0005-0000-0000-0000E5660000}"/>
    <cellStyle name="Normal 2 4 4 5 3 3 3" xfId="23405" xr:uid="{00000000-0005-0000-0000-0000E6660000}"/>
    <cellStyle name="Normal 2 4 4 5 3 4" xfId="9956" xr:uid="{00000000-0005-0000-0000-0000E7660000}"/>
    <cellStyle name="Normal 2 4 4 5 3 4 2" xfId="26252" xr:uid="{00000000-0005-0000-0000-0000E8660000}"/>
    <cellStyle name="Normal 2 4 4 5 3 5" xfId="18106" xr:uid="{00000000-0005-0000-0000-0000E9660000}"/>
    <cellStyle name="Normal 2 4 4 5 4" xfId="3185" xr:uid="{00000000-0005-0000-0000-0000EA660000}"/>
    <cellStyle name="Normal 2 4 4 5 4 2" xfId="11331" xr:uid="{00000000-0005-0000-0000-0000EB660000}"/>
    <cellStyle name="Normal 2 4 4 5 4 2 2" xfId="27627" xr:uid="{00000000-0005-0000-0000-0000EC660000}"/>
    <cellStyle name="Normal 2 4 4 5 4 3" xfId="19481" xr:uid="{00000000-0005-0000-0000-0000ED660000}"/>
    <cellStyle name="Normal 2 4 4 5 5" xfId="5699" xr:uid="{00000000-0005-0000-0000-0000EE660000}"/>
    <cellStyle name="Normal 2 4 4 5 5 2" xfId="13845" xr:uid="{00000000-0005-0000-0000-0000EF660000}"/>
    <cellStyle name="Normal 2 4 4 5 5 2 2" xfId="30141" xr:uid="{00000000-0005-0000-0000-0000F0660000}"/>
    <cellStyle name="Normal 2 4 4 5 5 3" xfId="21995" xr:uid="{00000000-0005-0000-0000-0000F1660000}"/>
    <cellStyle name="Normal 2 4 4 5 6" xfId="8546" xr:uid="{00000000-0005-0000-0000-0000F2660000}"/>
    <cellStyle name="Normal 2 4 4 5 6 2" xfId="24842" xr:uid="{00000000-0005-0000-0000-0000F3660000}"/>
    <cellStyle name="Normal 2 4 4 5 7" xfId="16696" xr:uid="{00000000-0005-0000-0000-0000F4660000}"/>
    <cellStyle name="Normal 2 4 4 6" xfId="761" xr:uid="{00000000-0005-0000-0000-0000F5660000}"/>
    <cellStyle name="Normal 2 4 4 6 2" xfId="2171" xr:uid="{00000000-0005-0000-0000-0000F6660000}"/>
    <cellStyle name="Normal 2 4 4 6 2 2" xfId="4716" xr:uid="{00000000-0005-0000-0000-0000F7660000}"/>
    <cellStyle name="Normal 2 4 4 6 2 2 2" xfId="12862" xr:uid="{00000000-0005-0000-0000-0000F8660000}"/>
    <cellStyle name="Normal 2 4 4 6 2 2 2 2" xfId="29158" xr:uid="{00000000-0005-0000-0000-0000F9660000}"/>
    <cellStyle name="Normal 2 4 4 6 2 2 3" xfId="21012" xr:uid="{00000000-0005-0000-0000-0000FA660000}"/>
    <cellStyle name="Normal 2 4 4 6 2 3" xfId="7470" xr:uid="{00000000-0005-0000-0000-0000FB660000}"/>
    <cellStyle name="Normal 2 4 4 6 2 3 2" xfId="15616" xr:uid="{00000000-0005-0000-0000-0000FC660000}"/>
    <cellStyle name="Normal 2 4 4 6 2 3 2 2" xfId="31912" xr:uid="{00000000-0005-0000-0000-0000FD660000}"/>
    <cellStyle name="Normal 2 4 4 6 2 3 3" xfId="23766" xr:uid="{00000000-0005-0000-0000-0000FE660000}"/>
    <cellStyle name="Normal 2 4 4 6 2 4" xfId="10317" xr:uid="{00000000-0005-0000-0000-0000FF660000}"/>
    <cellStyle name="Normal 2 4 4 6 2 4 2" xfId="26613" xr:uid="{00000000-0005-0000-0000-000000670000}"/>
    <cellStyle name="Normal 2 4 4 6 2 5" xfId="18467" xr:uid="{00000000-0005-0000-0000-000001670000}"/>
    <cellStyle name="Normal 2 4 4 6 3" xfId="3498" xr:uid="{00000000-0005-0000-0000-000002670000}"/>
    <cellStyle name="Normal 2 4 4 6 3 2" xfId="11644" xr:uid="{00000000-0005-0000-0000-000003670000}"/>
    <cellStyle name="Normal 2 4 4 6 3 2 2" xfId="27940" xr:uid="{00000000-0005-0000-0000-000004670000}"/>
    <cellStyle name="Normal 2 4 4 6 3 3" xfId="19794" xr:uid="{00000000-0005-0000-0000-000005670000}"/>
    <cellStyle name="Normal 2 4 4 6 4" xfId="6060" xr:uid="{00000000-0005-0000-0000-000006670000}"/>
    <cellStyle name="Normal 2 4 4 6 4 2" xfId="14206" xr:uid="{00000000-0005-0000-0000-000007670000}"/>
    <cellStyle name="Normal 2 4 4 6 4 2 2" xfId="30502" xr:uid="{00000000-0005-0000-0000-000008670000}"/>
    <cellStyle name="Normal 2 4 4 6 4 3" xfId="22356" xr:uid="{00000000-0005-0000-0000-000009670000}"/>
    <cellStyle name="Normal 2 4 4 6 5" xfId="8907" xr:uid="{00000000-0005-0000-0000-00000A670000}"/>
    <cellStyle name="Normal 2 4 4 6 5 2" xfId="25203" xr:uid="{00000000-0005-0000-0000-00000B670000}"/>
    <cellStyle name="Normal 2 4 4 6 6" xfId="17057" xr:uid="{00000000-0005-0000-0000-00000C670000}"/>
    <cellStyle name="Normal 2 4 4 7" xfId="1466" xr:uid="{00000000-0005-0000-0000-00000D670000}"/>
    <cellStyle name="Normal 2 4 4 7 2" xfId="4107" xr:uid="{00000000-0005-0000-0000-00000E670000}"/>
    <cellStyle name="Normal 2 4 4 7 2 2" xfId="12253" xr:uid="{00000000-0005-0000-0000-00000F670000}"/>
    <cellStyle name="Normal 2 4 4 7 2 2 2" xfId="28549" xr:uid="{00000000-0005-0000-0000-000010670000}"/>
    <cellStyle name="Normal 2 4 4 7 2 3" xfId="20403" xr:uid="{00000000-0005-0000-0000-000011670000}"/>
    <cellStyle name="Normal 2 4 4 7 3" xfId="6765" xr:uid="{00000000-0005-0000-0000-000012670000}"/>
    <cellStyle name="Normal 2 4 4 7 3 2" xfId="14911" xr:uid="{00000000-0005-0000-0000-000013670000}"/>
    <cellStyle name="Normal 2 4 4 7 3 2 2" xfId="31207" xr:uid="{00000000-0005-0000-0000-000014670000}"/>
    <cellStyle name="Normal 2 4 4 7 3 3" xfId="23061" xr:uid="{00000000-0005-0000-0000-000015670000}"/>
    <cellStyle name="Normal 2 4 4 7 4" xfId="9612" xr:uid="{00000000-0005-0000-0000-000016670000}"/>
    <cellStyle name="Normal 2 4 4 7 4 2" xfId="25908" xr:uid="{00000000-0005-0000-0000-000017670000}"/>
    <cellStyle name="Normal 2 4 4 7 5" xfId="17762" xr:uid="{00000000-0005-0000-0000-000018670000}"/>
    <cellStyle name="Normal 2 4 4 8" xfId="2889" xr:uid="{00000000-0005-0000-0000-000019670000}"/>
    <cellStyle name="Normal 2 4 4 8 2" xfId="11035" xr:uid="{00000000-0005-0000-0000-00001A670000}"/>
    <cellStyle name="Normal 2 4 4 8 2 2" xfId="27331" xr:uid="{00000000-0005-0000-0000-00001B670000}"/>
    <cellStyle name="Normal 2 4 4 8 3" xfId="19185" xr:uid="{00000000-0005-0000-0000-00001C670000}"/>
    <cellStyle name="Normal 2 4 4 9" xfId="5355" xr:uid="{00000000-0005-0000-0000-00001D670000}"/>
    <cellStyle name="Normal 2 4 4 9 2" xfId="13501" xr:uid="{00000000-0005-0000-0000-00001E670000}"/>
    <cellStyle name="Normal 2 4 4 9 2 2" xfId="29797" xr:uid="{00000000-0005-0000-0000-00001F670000}"/>
    <cellStyle name="Normal 2 4 4 9 3" xfId="21651" xr:uid="{00000000-0005-0000-0000-000020670000}"/>
    <cellStyle name="Normal 2 4 5" xfId="101" xr:uid="{00000000-0005-0000-0000-000021670000}"/>
    <cellStyle name="Normal 2 4 5 2" xfId="445" xr:uid="{00000000-0005-0000-0000-000022670000}"/>
    <cellStyle name="Normal 2 4 5 2 2" xfId="1151" xr:uid="{00000000-0005-0000-0000-000023670000}"/>
    <cellStyle name="Normal 2 4 5 2 2 2" xfId="2561" xr:uid="{00000000-0005-0000-0000-000024670000}"/>
    <cellStyle name="Normal 2 4 5 2 2 2 2" xfId="5050" xr:uid="{00000000-0005-0000-0000-000025670000}"/>
    <cellStyle name="Normal 2 4 5 2 2 2 2 2" xfId="13196" xr:uid="{00000000-0005-0000-0000-000026670000}"/>
    <cellStyle name="Normal 2 4 5 2 2 2 2 2 2" xfId="29492" xr:uid="{00000000-0005-0000-0000-000027670000}"/>
    <cellStyle name="Normal 2 4 5 2 2 2 2 3" xfId="21346" xr:uid="{00000000-0005-0000-0000-000028670000}"/>
    <cellStyle name="Normal 2 4 5 2 2 2 3" xfId="7860" xr:uid="{00000000-0005-0000-0000-000029670000}"/>
    <cellStyle name="Normal 2 4 5 2 2 2 3 2" xfId="16006" xr:uid="{00000000-0005-0000-0000-00002A670000}"/>
    <cellStyle name="Normal 2 4 5 2 2 2 3 2 2" xfId="32302" xr:uid="{00000000-0005-0000-0000-00002B670000}"/>
    <cellStyle name="Normal 2 4 5 2 2 2 3 3" xfId="24156" xr:uid="{00000000-0005-0000-0000-00002C670000}"/>
    <cellStyle name="Normal 2 4 5 2 2 2 4" xfId="10707" xr:uid="{00000000-0005-0000-0000-00002D670000}"/>
    <cellStyle name="Normal 2 4 5 2 2 2 4 2" xfId="27003" xr:uid="{00000000-0005-0000-0000-00002E670000}"/>
    <cellStyle name="Normal 2 4 5 2 2 2 5" xfId="18857" xr:uid="{00000000-0005-0000-0000-00002F670000}"/>
    <cellStyle name="Normal 2 4 5 2 2 3" xfId="3832" xr:uid="{00000000-0005-0000-0000-000030670000}"/>
    <cellStyle name="Normal 2 4 5 2 2 3 2" xfId="11978" xr:uid="{00000000-0005-0000-0000-000031670000}"/>
    <cellStyle name="Normal 2 4 5 2 2 3 2 2" xfId="28274" xr:uid="{00000000-0005-0000-0000-000032670000}"/>
    <cellStyle name="Normal 2 4 5 2 2 3 3" xfId="20128" xr:uid="{00000000-0005-0000-0000-000033670000}"/>
    <cellStyle name="Normal 2 4 5 2 2 4" xfId="6450" xr:uid="{00000000-0005-0000-0000-000034670000}"/>
    <cellStyle name="Normal 2 4 5 2 2 4 2" xfId="14596" xr:uid="{00000000-0005-0000-0000-000035670000}"/>
    <cellStyle name="Normal 2 4 5 2 2 4 2 2" xfId="30892" xr:uid="{00000000-0005-0000-0000-000036670000}"/>
    <cellStyle name="Normal 2 4 5 2 2 4 3" xfId="22746" xr:uid="{00000000-0005-0000-0000-000037670000}"/>
    <cellStyle name="Normal 2 4 5 2 2 5" xfId="9297" xr:uid="{00000000-0005-0000-0000-000038670000}"/>
    <cellStyle name="Normal 2 4 5 2 2 5 2" xfId="25593" xr:uid="{00000000-0005-0000-0000-000039670000}"/>
    <cellStyle name="Normal 2 4 5 2 2 6" xfId="17447" xr:uid="{00000000-0005-0000-0000-00003A670000}"/>
    <cellStyle name="Normal 2 4 5 2 3" xfId="1856" xr:uid="{00000000-0005-0000-0000-00003B670000}"/>
    <cellStyle name="Normal 2 4 5 2 3 2" xfId="4441" xr:uid="{00000000-0005-0000-0000-00003C670000}"/>
    <cellStyle name="Normal 2 4 5 2 3 2 2" xfId="12587" xr:uid="{00000000-0005-0000-0000-00003D670000}"/>
    <cellStyle name="Normal 2 4 5 2 3 2 2 2" xfId="28883" xr:uid="{00000000-0005-0000-0000-00003E670000}"/>
    <cellStyle name="Normal 2 4 5 2 3 2 3" xfId="20737" xr:uid="{00000000-0005-0000-0000-00003F670000}"/>
    <cellStyle name="Normal 2 4 5 2 3 3" xfId="7155" xr:uid="{00000000-0005-0000-0000-000040670000}"/>
    <cellStyle name="Normal 2 4 5 2 3 3 2" xfId="15301" xr:uid="{00000000-0005-0000-0000-000041670000}"/>
    <cellStyle name="Normal 2 4 5 2 3 3 2 2" xfId="31597" xr:uid="{00000000-0005-0000-0000-000042670000}"/>
    <cellStyle name="Normal 2 4 5 2 3 3 3" xfId="23451" xr:uid="{00000000-0005-0000-0000-000043670000}"/>
    <cellStyle name="Normal 2 4 5 2 3 4" xfId="10002" xr:uid="{00000000-0005-0000-0000-000044670000}"/>
    <cellStyle name="Normal 2 4 5 2 3 4 2" xfId="26298" xr:uid="{00000000-0005-0000-0000-000045670000}"/>
    <cellStyle name="Normal 2 4 5 2 3 5" xfId="18152" xr:uid="{00000000-0005-0000-0000-000046670000}"/>
    <cellStyle name="Normal 2 4 5 2 4" xfId="3223" xr:uid="{00000000-0005-0000-0000-000047670000}"/>
    <cellStyle name="Normal 2 4 5 2 4 2" xfId="11369" xr:uid="{00000000-0005-0000-0000-000048670000}"/>
    <cellStyle name="Normal 2 4 5 2 4 2 2" xfId="27665" xr:uid="{00000000-0005-0000-0000-000049670000}"/>
    <cellStyle name="Normal 2 4 5 2 4 3" xfId="19519" xr:uid="{00000000-0005-0000-0000-00004A670000}"/>
    <cellStyle name="Normal 2 4 5 2 5" xfId="5745" xr:uid="{00000000-0005-0000-0000-00004B670000}"/>
    <cellStyle name="Normal 2 4 5 2 5 2" xfId="13891" xr:uid="{00000000-0005-0000-0000-00004C670000}"/>
    <cellStyle name="Normal 2 4 5 2 5 2 2" xfId="30187" xr:uid="{00000000-0005-0000-0000-00004D670000}"/>
    <cellStyle name="Normal 2 4 5 2 5 3" xfId="22041" xr:uid="{00000000-0005-0000-0000-00004E670000}"/>
    <cellStyle name="Normal 2 4 5 2 6" xfId="8592" xr:uid="{00000000-0005-0000-0000-00004F670000}"/>
    <cellStyle name="Normal 2 4 5 2 6 2" xfId="24888" xr:uid="{00000000-0005-0000-0000-000050670000}"/>
    <cellStyle name="Normal 2 4 5 2 7" xfId="16742" xr:uid="{00000000-0005-0000-0000-000051670000}"/>
    <cellStyle name="Normal 2 4 5 3" xfId="807" xr:uid="{00000000-0005-0000-0000-000052670000}"/>
    <cellStyle name="Normal 2 4 5 3 2" xfId="2217" xr:uid="{00000000-0005-0000-0000-000053670000}"/>
    <cellStyle name="Normal 2 4 5 3 2 2" xfId="4754" xr:uid="{00000000-0005-0000-0000-000054670000}"/>
    <cellStyle name="Normal 2 4 5 3 2 2 2" xfId="12900" xr:uid="{00000000-0005-0000-0000-000055670000}"/>
    <cellStyle name="Normal 2 4 5 3 2 2 2 2" xfId="29196" xr:uid="{00000000-0005-0000-0000-000056670000}"/>
    <cellStyle name="Normal 2 4 5 3 2 2 3" xfId="21050" xr:uid="{00000000-0005-0000-0000-000057670000}"/>
    <cellStyle name="Normal 2 4 5 3 2 3" xfId="7516" xr:uid="{00000000-0005-0000-0000-000058670000}"/>
    <cellStyle name="Normal 2 4 5 3 2 3 2" xfId="15662" xr:uid="{00000000-0005-0000-0000-000059670000}"/>
    <cellStyle name="Normal 2 4 5 3 2 3 2 2" xfId="31958" xr:uid="{00000000-0005-0000-0000-00005A670000}"/>
    <cellStyle name="Normal 2 4 5 3 2 3 3" xfId="23812" xr:uid="{00000000-0005-0000-0000-00005B670000}"/>
    <cellStyle name="Normal 2 4 5 3 2 4" xfId="10363" xr:uid="{00000000-0005-0000-0000-00005C670000}"/>
    <cellStyle name="Normal 2 4 5 3 2 4 2" xfId="26659" xr:uid="{00000000-0005-0000-0000-00005D670000}"/>
    <cellStyle name="Normal 2 4 5 3 2 5" xfId="18513" xr:uid="{00000000-0005-0000-0000-00005E670000}"/>
    <cellStyle name="Normal 2 4 5 3 3" xfId="3536" xr:uid="{00000000-0005-0000-0000-00005F670000}"/>
    <cellStyle name="Normal 2 4 5 3 3 2" xfId="11682" xr:uid="{00000000-0005-0000-0000-000060670000}"/>
    <cellStyle name="Normal 2 4 5 3 3 2 2" xfId="27978" xr:uid="{00000000-0005-0000-0000-000061670000}"/>
    <cellStyle name="Normal 2 4 5 3 3 3" xfId="19832" xr:uid="{00000000-0005-0000-0000-000062670000}"/>
    <cellStyle name="Normal 2 4 5 3 4" xfId="6106" xr:uid="{00000000-0005-0000-0000-000063670000}"/>
    <cellStyle name="Normal 2 4 5 3 4 2" xfId="14252" xr:uid="{00000000-0005-0000-0000-000064670000}"/>
    <cellStyle name="Normal 2 4 5 3 4 2 2" xfId="30548" xr:uid="{00000000-0005-0000-0000-000065670000}"/>
    <cellStyle name="Normal 2 4 5 3 4 3" xfId="22402" xr:uid="{00000000-0005-0000-0000-000066670000}"/>
    <cellStyle name="Normal 2 4 5 3 5" xfId="8953" xr:uid="{00000000-0005-0000-0000-000067670000}"/>
    <cellStyle name="Normal 2 4 5 3 5 2" xfId="25249" xr:uid="{00000000-0005-0000-0000-000068670000}"/>
    <cellStyle name="Normal 2 4 5 3 6" xfId="17103" xr:uid="{00000000-0005-0000-0000-000069670000}"/>
    <cellStyle name="Normal 2 4 5 4" xfId="1512" xr:uid="{00000000-0005-0000-0000-00006A670000}"/>
    <cellStyle name="Normal 2 4 5 4 2" xfId="4145" xr:uid="{00000000-0005-0000-0000-00006B670000}"/>
    <cellStyle name="Normal 2 4 5 4 2 2" xfId="12291" xr:uid="{00000000-0005-0000-0000-00006C670000}"/>
    <cellStyle name="Normal 2 4 5 4 2 2 2" xfId="28587" xr:uid="{00000000-0005-0000-0000-00006D670000}"/>
    <cellStyle name="Normal 2 4 5 4 2 3" xfId="20441" xr:uid="{00000000-0005-0000-0000-00006E670000}"/>
    <cellStyle name="Normal 2 4 5 4 3" xfId="6811" xr:uid="{00000000-0005-0000-0000-00006F670000}"/>
    <cellStyle name="Normal 2 4 5 4 3 2" xfId="14957" xr:uid="{00000000-0005-0000-0000-000070670000}"/>
    <cellStyle name="Normal 2 4 5 4 3 2 2" xfId="31253" xr:uid="{00000000-0005-0000-0000-000071670000}"/>
    <cellStyle name="Normal 2 4 5 4 3 3" xfId="23107" xr:uid="{00000000-0005-0000-0000-000072670000}"/>
    <cellStyle name="Normal 2 4 5 4 4" xfId="9658" xr:uid="{00000000-0005-0000-0000-000073670000}"/>
    <cellStyle name="Normal 2 4 5 4 4 2" xfId="25954" xr:uid="{00000000-0005-0000-0000-000074670000}"/>
    <cellStyle name="Normal 2 4 5 4 5" xfId="17808" xr:uid="{00000000-0005-0000-0000-000075670000}"/>
    <cellStyle name="Normal 2 4 5 5" xfId="2927" xr:uid="{00000000-0005-0000-0000-000076670000}"/>
    <cellStyle name="Normal 2 4 5 5 2" xfId="11073" xr:uid="{00000000-0005-0000-0000-000077670000}"/>
    <cellStyle name="Normal 2 4 5 5 2 2" xfId="27369" xr:uid="{00000000-0005-0000-0000-000078670000}"/>
    <cellStyle name="Normal 2 4 5 5 3" xfId="19223" xr:uid="{00000000-0005-0000-0000-000079670000}"/>
    <cellStyle name="Normal 2 4 5 6" xfId="5401" xr:uid="{00000000-0005-0000-0000-00007A670000}"/>
    <cellStyle name="Normal 2 4 5 6 2" xfId="13547" xr:uid="{00000000-0005-0000-0000-00007B670000}"/>
    <cellStyle name="Normal 2 4 5 6 2 2" xfId="29843" xr:uid="{00000000-0005-0000-0000-00007C670000}"/>
    <cellStyle name="Normal 2 4 5 6 3" xfId="21697" xr:uid="{00000000-0005-0000-0000-00007D670000}"/>
    <cellStyle name="Normal 2 4 5 7" xfId="8248" xr:uid="{00000000-0005-0000-0000-00007E670000}"/>
    <cellStyle name="Normal 2 4 5 7 2" xfId="24544" xr:uid="{00000000-0005-0000-0000-00007F670000}"/>
    <cellStyle name="Normal 2 4 5 8" xfId="16398" xr:uid="{00000000-0005-0000-0000-000080670000}"/>
    <cellStyle name="Normal 2 4 6" xfId="190" xr:uid="{00000000-0005-0000-0000-000081670000}"/>
    <cellStyle name="Normal 2 4 6 2" xfId="534" xr:uid="{00000000-0005-0000-0000-000082670000}"/>
    <cellStyle name="Normal 2 4 6 2 2" xfId="1240" xr:uid="{00000000-0005-0000-0000-000083670000}"/>
    <cellStyle name="Normal 2 4 6 2 2 2" xfId="2650" xr:uid="{00000000-0005-0000-0000-000084670000}"/>
    <cellStyle name="Normal 2 4 6 2 2 2 2" xfId="5124" xr:uid="{00000000-0005-0000-0000-000085670000}"/>
    <cellStyle name="Normal 2 4 6 2 2 2 2 2" xfId="13270" xr:uid="{00000000-0005-0000-0000-000086670000}"/>
    <cellStyle name="Normal 2 4 6 2 2 2 2 2 2" xfId="29566" xr:uid="{00000000-0005-0000-0000-000087670000}"/>
    <cellStyle name="Normal 2 4 6 2 2 2 2 3" xfId="21420" xr:uid="{00000000-0005-0000-0000-000088670000}"/>
    <cellStyle name="Normal 2 4 6 2 2 2 3" xfId="7949" xr:uid="{00000000-0005-0000-0000-000089670000}"/>
    <cellStyle name="Normal 2 4 6 2 2 2 3 2" xfId="16095" xr:uid="{00000000-0005-0000-0000-00008A670000}"/>
    <cellStyle name="Normal 2 4 6 2 2 2 3 2 2" xfId="32391" xr:uid="{00000000-0005-0000-0000-00008B670000}"/>
    <cellStyle name="Normal 2 4 6 2 2 2 3 3" xfId="24245" xr:uid="{00000000-0005-0000-0000-00008C670000}"/>
    <cellStyle name="Normal 2 4 6 2 2 2 4" xfId="10796" xr:uid="{00000000-0005-0000-0000-00008D670000}"/>
    <cellStyle name="Normal 2 4 6 2 2 2 4 2" xfId="27092" xr:uid="{00000000-0005-0000-0000-00008E670000}"/>
    <cellStyle name="Normal 2 4 6 2 2 2 5" xfId="18946" xr:uid="{00000000-0005-0000-0000-00008F670000}"/>
    <cellStyle name="Normal 2 4 6 2 2 3" xfId="3906" xr:uid="{00000000-0005-0000-0000-000090670000}"/>
    <cellStyle name="Normal 2 4 6 2 2 3 2" xfId="12052" xr:uid="{00000000-0005-0000-0000-000091670000}"/>
    <cellStyle name="Normal 2 4 6 2 2 3 2 2" xfId="28348" xr:uid="{00000000-0005-0000-0000-000092670000}"/>
    <cellStyle name="Normal 2 4 6 2 2 3 3" xfId="20202" xr:uid="{00000000-0005-0000-0000-000093670000}"/>
    <cellStyle name="Normal 2 4 6 2 2 4" xfId="6539" xr:uid="{00000000-0005-0000-0000-000094670000}"/>
    <cellStyle name="Normal 2 4 6 2 2 4 2" xfId="14685" xr:uid="{00000000-0005-0000-0000-000095670000}"/>
    <cellStyle name="Normal 2 4 6 2 2 4 2 2" xfId="30981" xr:uid="{00000000-0005-0000-0000-000096670000}"/>
    <cellStyle name="Normal 2 4 6 2 2 4 3" xfId="22835" xr:uid="{00000000-0005-0000-0000-000097670000}"/>
    <cellStyle name="Normal 2 4 6 2 2 5" xfId="9386" xr:uid="{00000000-0005-0000-0000-000098670000}"/>
    <cellStyle name="Normal 2 4 6 2 2 5 2" xfId="25682" xr:uid="{00000000-0005-0000-0000-000099670000}"/>
    <cellStyle name="Normal 2 4 6 2 2 6" xfId="17536" xr:uid="{00000000-0005-0000-0000-00009A670000}"/>
    <cellStyle name="Normal 2 4 6 2 3" xfId="1945" xr:uid="{00000000-0005-0000-0000-00009B670000}"/>
    <cellStyle name="Normal 2 4 6 2 3 2" xfId="4515" xr:uid="{00000000-0005-0000-0000-00009C670000}"/>
    <cellStyle name="Normal 2 4 6 2 3 2 2" xfId="12661" xr:uid="{00000000-0005-0000-0000-00009D670000}"/>
    <cellStyle name="Normal 2 4 6 2 3 2 2 2" xfId="28957" xr:uid="{00000000-0005-0000-0000-00009E670000}"/>
    <cellStyle name="Normal 2 4 6 2 3 2 3" xfId="20811" xr:uid="{00000000-0005-0000-0000-00009F670000}"/>
    <cellStyle name="Normal 2 4 6 2 3 3" xfId="7244" xr:uid="{00000000-0005-0000-0000-0000A0670000}"/>
    <cellStyle name="Normal 2 4 6 2 3 3 2" xfId="15390" xr:uid="{00000000-0005-0000-0000-0000A1670000}"/>
    <cellStyle name="Normal 2 4 6 2 3 3 2 2" xfId="31686" xr:uid="{00000000-0005-0000-0000-0000A2670000}"/>
    <cellStyle name="Normal 2 4 6 2 3 3 3" xfId="23540" xr:uid="{00000000-0005-0000-0000-0000A3670000}"/>
    <cellStyle name="Normal 2 4 6 2 3 4" xfId="10091" xr:uid="{00000000-0005-0000-0000-0000A4670000}"/>
    <cellStyle name="Normal 2 4 6 2 3 4 2" xfId="26387" xr:uid="{00000000-0005-0000-0000-0000A5670000}"/>
    <cellStyle name="Normal 2 4 6 2 3 5" xfId="18241" xr:uid="{00000000-0005-0000-0000-0000A6670000}"/>
    <cellStyle name="Normal 2 4 6 2 4" xfId="3297" xr:uid="{00000000-0005-0000-0000-0000A7670000}"/>
    <cellStyle name="Normal 2 4 6 2 4 2" xfId="11443" xr:uid="{00000000-0005-0000-0000-0000A8670000}"/>
    <cellStyle name="Normal 2 4 6 2 4 2 2" xfId="27739" xr:uid="{00000000-0005-0000-0000-0000A9670000}"/>
    <cellStyle name="Normal 2 4 6 2 4 3" xfId="19593" xr:uid="{00000000-0005-0000-0000-0000AA670000}"/>
    <cellStyle name="Normal 2 4 6 2 5" xfId="5834" xr:uid="{00000000-0005-0000-0000-0000AB670000}"/>
    <cellStyle name="Normal 2 4 6 2 5 2" xfId="13980" xr:uid="{00000000-0005-0000-0000-0000AC670000}"/>
    <cellStyle name="Normal 2 4 6 2 5 2 2" xfId="30276" xr:uid="{00000000-0005-0000-0000-0000AD670000}"/>
    <cellStyle name="Normal 2 4 6 2 5 3" xfId="22130" xr:uid="{00000000-0005-0000-0000-0000AE670000}"/>
    <cellStyle name="Normal 2 4 6 2 6" xfId="8681" xr:uid="{00000000-0005-0000-0000-0000AF670000}"/>
    <cellStyle name="Normal 2 4 6 2 6 2" xfId="24977" xr:uid="{00000000-0005-0000-0000-0000B0670000}"/>
    <cellStyle name="Normal 2 4 6 2 7" xfId="16831" xr:uid="{00000000-0005-0000-0000-0000B1670000}"/>
    <cellStyle name="Normal 2 4 6 3" xfId="896" xr:uid="{00000000-0005-0000-0000-0000B2670000}"/>
    <cellStyle name="Normal 2 4 6 3 2" xfId="2306" xr:uid="{00000000-0005-0000-0000-0000B3670000}"/>
    <cellStyle name="Normal 2 4 6 3 2 2" xfId="4828" xr:uid="{00000000-0005-0000-0000-0000B4670000}"/>
    <cellStyle name="Normal 2 4 6 3 2 2 2" xfId="12974" xr:uid="{00000000-0005-0000-0000-0000B5670000}"/>
    <cellStyle name="Normal 2 4 6 3 2 2 2 2" xfId="29270" xr:uid="{00000000-0005-0000-0000-0000B6670000}"/>
    <cellStyle name="Normal 2 4 6 3 2 2 3" xfId="21124" xr:uid="{00000000-0005-0000-0000-0000B7670000}"/>
    <cellStyle name="Normal 2 4 6 3 2 3" xfId="7605" xr:uid="{00000000-0005-0000-0000-0000B8670000}"/>
    <cellStyle name="Normal 2 4 6 3 2 3 2" xfId="15751" xr:uid="{00000000-0005-0000-0000-0000B9670000}"/>
    <cellStyle name="Normal 2 4 6 3 2 3 2 2" xfId="32047" xr:uid="{00000000-0005-0000-0000-0000BA670000}"/>
    <cellStyle name="Normal 2 4 6 3 2 3 3" xfId="23901" xr:uid="{00000000-0005-0000-0000-0000BB670000}"/>
    <cellStyle name="Normal 2 4 6 3 2 4" xfId="10452" xr:uid="{00000000-0005-0000-0000-0000BC670000}"/>
    <cellStyle name="Normal 2 4 6 3 2 4 2" xfId="26748" xr:uid="{00000000-0005-0000-0000-0000BD670000}"/>
    <cellStyle name="Normal 2 4 6 3 2 5" xfId="18602" xr:uid="{00000000-0005-0000-0000-0000BE670000}"/>
    <cellStyle name="Normal 2 4 6 3 3" xfId="3610" xr:uid="{00000000-0005-0000-0000-0000BF670000}"/>
    <cellStyle name="Normal 2 4 6 3 3 2" xfId="11756" xr:uid="{00000000-0005-0000-0000-0000C0670000}"/>
    <cellStyle name="Normal 2 4 6 3 3 2 2" xfId="28052" xr:uid="{00000000-0005-0000-0000-0000C1670000}"/>
    <cellStyle name="Normal 2 4 6 3 3 3" xfId="19906" xr:uid="{00000000-0005-0000-0000-0000C2670000}"/>
    <cellStyle name="Normal 2 4 6 3 4" xfId="6195" xr:uid="{00000000-0005-0000-0000-0000C3670000}"/>
    <cellStyle name="Normal 2 4 6 3 4 2" xfId="14341" xr:uid="{00000000-0005-0000-0000-0000C4670000}"/>
    <cellStyle name="Normal 2 4 6 3 4 2 2" xfId="30637" xr:uid="{00000000-0005-0000-0000-0000C5670000}"/>
    <cellStyle name="Normal 2 4 6 3 4 3" xfId="22491" xr:uid="{00000000-0005-0000-0000-0000C6670000}"/>
    <cellStyle name="Normal 2 4 6 3 5" xfId="9042" xr:uid="{00000000-0005-0000-0000-0000C7670000}"/>
    <cellStyle name="Normal 2 4 6 3 5 2" xfId="25338" xr:uid="{00000000-0005-0000-0000-0000C8670000}"/>
    <cellStyle name="Normal 2 4 6 3 6" xfId="17192" xr:uid="{00000000-0005-0000-0000-0000C9670000}"/>
    <cellStyle name="Normal 2 4 6 4" xfId="1601" xr:uid="{00000000-0005-0000-0000-0000CA670000}"/>
    <cellStyle name="Normal 2 4 6 4 2" xfId="4219" xr:uid="{00000000-0005-0000-0000-0000CB670000}"/>
    <cellStyle name="Normal 2 4 6 4 2 2" xfId="12365" xr:uid="{00000000-0005-0000-0000-0000CC670000}"/>
    <cellStyle name="Normal 2 4 6 4 2 2 2" xfId="28661" xr:uid="{00000000-0005-0000-0000-0000CD670000}"/>
    <cellStyle name="Normal 2 4 6 4 2 3" xfId="20515" xr:uid="{00000000-0005-0000-0000-0000CE670000}"/>
    <cellStyle name="Normal 2 4 6 4 3" xfId="6900" xr:uid="{00000000-0005-0000-0000-0000CF670000}"/>
    <cellStyle name="Normal 2 4 6 4 3 2" xfId="15046" xr:uid="{00000000-0005-0000-0000-0000D0670000}"/>
    <cellStyle name="Normal 2 4 6 4 3 2 2" xfId="31342" xr:uid="{00000000-0005-0000-0000-0000D1670000}"/>
    <cellStyle name="Normal 2 4 6 4 3 3" xfId="23196" xr:uid="{00000000-0005-0000-0000-0000D2670000}"/>
    <cellStyle name="Normal 2 4 6 4 4" xfId="9747" xr:uid="{00000000-0005-0000-0000-0000D3670000}"/>
    <cellStyle name="Normal 2 4 6 4 4 2" xfId="26043" xr:uid="{00000000-0005-0000-0000-0000D4670000}"/>
    <cellStyle name="Normal 2 4 6 4 5" xfId="17897" xr:uid="{00000000-0005-0000-0000-0000D5670000}"/>
    <cellStyle name="Normal 2 4 6 5" xfId="3001" xr:uid="{00000000-0005-0000-0000-0000D6670000}"/>
    <cellStyle name="Normal 2 4 6 5 2" xfId="11147" xr:uid="{00000000-0005-0000-0000-0000D7670000}"/>
    <cellStyle name="Normal 2 4 6 5 2 2" xfId="27443" xr:uid="{00000000-0005-0000-0000-0000D8670000}"/>
    <cellStyle name="Normal 2 4 6 5 3" xfId="19297" xr:uid="{00000000-0005-0000-0000-0000D9670000}"/>
    <cellStyle name="Normal 2 4 6 6" xfId="5490" xr:uid="{00000000-0005-0000-0000-0000DA670000}"/>
    <cellStyle name="Normal 2 4 6 6 2" xfId="13636" xr:uid="{00000000-0005-0000-0000-0000DB670000}"/>
    <cellStyle name="Normal 2 4 6 6 2 2" xfId="29932" xr:uid="{00000000-0005-0000-0000-0000DC670000}"/>
    <cellStyle name="Normal 2 4 6 6 3" xfId="21786" xr:uid="{00000000-0005-0000-0000-0000DD670000}"/>
    <cellStyle name="Normal 2 4 6 7" xfId="8337" xr:uid="{00000000-0005-0000-0000-0000DE670000}"/>
    <cellStyle name="Normal 2 4 6 7 2" xfId="24633" xr:uid="{00000000-0005-0000-0000-0000DF670000}"/>
    <cellStyle name="Normal 2 4 6 8" xfId="16487" xr:uid="{00000000-0005-0000-0000-0000E0670000}"/>
    <cellStyle name="Normal 2 4 7" xfId="265" xr:uid="{00000000-0005-0000-0000-0000E1670000}"/>
    <cellStyle name="Normal 2 4 7 2" xfId="609" xr:uid="{00000000-0005-0000-0000-0000E2670000}"/>
    <cellStyle name="Normal 2 4 7 2 2" xfId="1315" xr:uid="{00000000-0005-0000-0000-0000E3670000}"/>
    <cellStyle name="Normal 2 4 7 2 2 2" xfId="2725" xr:uid="{00000000-0005-0000-0000-0000E4670000}"/>
    <cellStyle name="Normal 2 4 7 2 2 2 2" xfId="5198" xr:uid="{00000000-0005-0000-0000-0000E5670000}"/>
    <cellStyle name="Normal 2 4 7 2 2 2 2 2" xfId="13344" xr:uid="{00000000-0005-0000-0000-0000E6670000}"/>
    <cellStyle name="Normal 2 4 7 2 2 2 2 2 2" xfId="29640" xr:uid="{00000000-0005-0000-0000-0000E7670000}"/>
    <cellStyle name="Normal 2 4 7 2 2 2 2 3" xfId="21494" xr:uid="{00000000-0005-0000-0000-0000E8670000}"/>
    <cellStyle name="Normal 2 4 7 2 2 2 3" xfId="8024" xr:uid="{00000000-0005-0000-0000-0000E9670000}"/>
    <cellStyle name="Normal 2 4 7 2 2 2 3 2" xfId="16170" xr:uid="{00000000-0005-0000-0000-0000EA670000}"/>
    <cellStyle name="Normal 2 4 7 2 2 2 3 2 2" xfId="32466" xr:uid="{00000000-0005-0000-0000-0000EB670000}"/>
    <cellStyle name="Normal 2 4 7 2 2 2 3 3" xfId="24320" xr:uid="{00000000-0005-0000-0000-0000EC670000}"/>
    <cellStyle name="Normal 2 4 7 2 2 2 4" xfId="10871" xr:uid="{00000000-0005-0000-0000-0000ED670000}"/>
    <cellStyle name="Normal 2 4 7 2 2 2 4 2" xfId="27167" xr:uid="{00000000-0005-0000-0000-0000EE670000}"/>
    <cellStyle name="Normal 2 4 7 2 2 2 5" xfId="19021" xr:uid="{00000000-0005-0000-0000-0000EF670000}"/>
    <cellStyle name="Normal 2 4 7 2 2 3" xfId="3980" xr:uid="{00000000-0005-0000-0000-0000F0670000}"/>
    <cellStyle name="Normal 2 4 7 2 2 3 2" xfId="12126" xr:uid="{00000000-0005-0000-0000-0000F1670000}"/>
    <cellStyle name="Normal 2 4 7 2 2 3 2 2" xfId="28422" xr:uid="{00000000-0005-0000-0000-0000F2670000}"/>
    <cellStyle name="Normal 2 4 7 2 2 3 3" xfId="20276" xr:uid="{00000000-0005-0000-0000-0000F3670000}"/>
    <cellStyle name="Normal 2 4 7 2 2 4" xfId="6614" xr:uid="{00000000-0005-0000-0000-0000F4670000}"/>
    <cellStyle name="Normal 2 4 7 2 2 4 2" xfId="14760" xr:uid="{00000000-0005-0000-0000-0000F5670000}"/>
    <cellStyle name="Normal 2 4 7 2 2 4 2 2" xfId="31056" xr:uid="{00000000-0005-0000-0000-0000F6670000}"/>
    <cellStyle name="Normal 2 4 7 2 2 4 3" xfId="22910" xr:uid="{00000000-0005-0000-0000-0000F7670000}"/>
    <cellStyle name="Normal 2 4 7 2 2 5" xfId="9461" xr:uid="{00000000-0005-0000-0000-0000F8670000}"/>
    <cellStyle name="Normal 2 4 7 2 2 5 2" xfId="25757" xr:uid="{00000000-0005-0000-0000-0000F9670000}"/>
    <cellStyle name="Normal 2 4 7 2 2 6" xfId="17611" xr:uid="{00000000-0005-0000-0000-0000FA670000}"/>
    <cellStyle name="Normal 2 4 7 2 3" xfId="2020" xr:uid="{00000000-0005-0000-0000-0000FB670000}"/>
    <cellStyle name="Normal 2 4 7 2 3 2" xfId="4589" xr:uid="{00000000-0005-0000-0000-0000FC670000}"/>
    <cellStyle name="Normal 2 4 7 2 3 2 2" xfId="12735" xr:uid="{00000000-0005-0000-0000-0000FD670000}"/>
    <cellStyle name="Normal 2 4 7 2 3 2 2 2" xfId="29031" xr:uid="{00000000-0005-0000-0000-0000FE670000}"/>
    <cellStyle name="Normal 2 4 7 2 3 2 3" xfId="20885" xr:uid="{00000000-0005-0000-0000-0000FF670000}"/>
    <cellStyle name="Normal 2 4 7 2 3 3" xfId="7319" xr:uid="{00000000-0005-0000-0000-000000680000}"/>
    <cellStyle name="Normal 2 4 7 2 3 3 2" xfId="15465" xr:uid="{00000000-0005-0000-0000-000001680000}"/>
    <cellStyle name="Normal 2 4 7 2 3 3 2 2" xfId="31761" xr:uid="{00000000-0005-0000-0000-000002680000}"/>
    <cellStyle name="Normal 2 4 7 2 3 3 3" xfId="23615" xr:uid="{00000000-0005-0000-0000-000003680000}"/>
    <cellStyle name="Normal 2 4 7 2 3 4" xfId="10166" xr:uid="{00000000-0005-0000-0000-000004680000}"/>
    <cellStyle name="Normal 2 4 7 2 3 4 2" xfId="26462" xr:uid="{00000000-0005-0000-0000-000005680000}"/>
    <cellStyle name="Normal 2 4 7 2 3 5" xfId="18316" xr:uid="{00000000-0005-0000-0000-000006680000}"/>
    <cellStyle name="Normal 2 4 7 2 4" xfId="3371" xr:uid="{00000000-0005-0000-0000-000007680000}"/>
    <cellStyle name="Normal 2 4 7 2 4 2" xfId="11517" xr:uid="{00000000-0005-0000-0000-000008680000}"/>
    <cellStyle name="Normal 2 4 7 2 4 2 2" xfId="27813" xr:uid="{00000000-0005-0000-0000-000009680000}"/>
    <cellStyle name="Normal 2 4 7 2 4 3" xfId="19667" xr:uid="{00000000-0005-0000-0000-00000A680000}"/>
    <cellStyle name="Normal 2 4 7 2 5" xfId="5909" xr:uid="{00000000-0005-0000-0000-00000B680000}"/>
    <cellStyle name="Normal 2 4 7 2 5 2" xfId="14055" xr:uid="{00000000-0005-0000-0000-00000C680000}"/>
    <cellStyle name="Normal 2 4 7 2 5 2 2" xfId="30351" xr:uid="{00000000-0005-0000-0000-00000D680000}"/>
    <cellStyle name="Normal 2 4 7 2 5 3" xfId="22205" xr:uid="{00000000-0005-0000-0000-00000E680000}"/>
    <cellStyle name="Normal 2 4 7 2 6" xfId="8756" xr:uid="{00000000-0005-0000-0000-00000F680000}"/>
    <cellStyle name="Normal 2 4 7 2 6 2" xfId="25052" xr:uid="{00000000-0005-0000-0000-000010680000}"/>
    <cellStyle name="Normal 2 4 7 2 7" xfId="16906" xr:uid="{00000000-0005-0000-0000-000011680000}"/>
    <cellStyle name="Normal 2 4 7 3" xfId="971" xr:uid="{00000000-0005-0000-0000-000012680000}"/>
    <cellStyle name="Normal 2 4 7 3 2" xfId="2381" xr:uid="{00000000-0005-0000-0000-000013680000}"/>
    <cellStyle name="Normal 2 4 7 3 2 2" xfId="4902" xr:uid="{00000000-0005-0000-0000-000014680000}"/>
    <cellStyle name="Normal 2 4 7 3 2 2 2" xfId="13048" xr:uid="{00000000-0005-0000-0000-000015680000}"/>
    <cellStyle name="Normal 2 4 7 3 2 2 2 2" xfId="29344" xr:uid="{00000000-0005-0000-0000-000016680000}"/>
    <cellStyle name="Normal 2 4 7 3 2 2 3" xfId="21198" xr:uid="{00000000-0005-0000-0000-000017680000}"/>
    <cellStyle name="Normal 2 4 7 3 2 3" xfId="7680" xr:uid="{00000000-0005-0000-0000-000018680000}"/>
    <cellStyle name="Normal 2 4 7 3 2 3 2" xfId="15826" xr:uid="{00000000-0005-0000-0000-000019680000}"/>
    <cellStyle name="Normal 2 4 7 3 2 3 2 2" xfId="32122" xr:uid="{00000000-0005-0000-0000-00001A680000}"/>
    <cellStyle name="Normal 2 4 7 3 2 3 3" xfId="23976" xr:uid="{00000000-0005-0000-0000-00001B680000}"/>
    <cellStyle name="Normal 2 4 7 3 2 4" xfId="10527" xr:uid="{00000000-0005-0000-0000-00001C680000}"/>
    <cellStyle name="Normal 2 4 7 3 2 4 2" xfId="26823" xr:uid="{00000000-0005-0000-0000-00001D680000}"/>
    <cellStyle name="Normal 2 4 7 3 2 5" xfId="18677" xr:uid="{00000000-0005-0000-0000-00001E680000}"/>
    <cellStyle name="Normal 2 4 7 3 3" xfId="3684" xr:uid="{00000000-0005-0000-0000-00001F680000}"/>
    <cellStyle name="Normal 2 4 7 3 3 2" xfId="11830" xr:uid="{00000000-0005-0000-0000-000020680000}"/>
    <cellStyle name="Normal 2 4 7 3 3 2 2" xfId="28126" xr:uid="{00000000-0005-0000-0000-000021680000}"/>
    <cellStyle name="Normal 2 4 7 3 3 3" xfId="19980" xr:uid="{00000000-0005-0000-0000-000022680000}"/>
    <cellStyle name="Normal 2 4 7 3 4" xfId="6270" xr:uid="{00000000-0005-0000-0000-000023680000}"/>
    <cellStyle name="Normal 2 4 7 3 4 2" xfId="14416" xr:uid="{00000000-0005-0000-0000-000024680000}"/>
    <cellStyle name="Normal 2 4 7 3 4 2 2" xfId="30712" xr:uid="{00000000-0005-0000-0000-000025680000}"/>
    <cellStyle name="Normal 2 4 7 3 4 3" xfId="22566" xr:uid="{00000000-0005-0000-0000-000026680000}"/>
    <cellStyle name="Normal 2 4 7 3 5" xfId="9117" xr:uid="{00000000-0005-0000-0000-000027680000}"/>
    <cellStyle name="Normal 2 4 7 3 5 2" xfId="25413" xr:uid="{00000000-0005-0000-0000-000028680000}"/>
    <cellStyle name="Normal 2 4 7 3 6" xfId="17267" xr:uid="{00000000-0005-0000-0000-000029680000}"/>
    <cellStyle name="Normal 2 4 7 4" xfId="1676" xr:uid="{00000000-0005-0000-0000-00002A680000}"/>
    <cellStyle name="Normal 2 4 7 4 2" xfId="4293" xr:uid="{00000000-0005-0000-0000-00002B680000}"/>
    <cellStyle name="Normal 2 4 7 4 2 2" xfId="12439" xr:uid="{00000000-0005-0000-0000-00002C680000}"/>
    <cellStyle name="Normal 2 4 7 4 2 2 2" xfId="28735" xr:uid="{00000000-0005-0000-0000-00002D680000}"/>
    <cellStyle name="Normal 2 4 7 4 2 3" xfId="20589" xr:uid="{00000000-0005-0000-0000-00002E680000}"/>
    <cellStyle name="Normal 2 4 7 4 3" xfId="6975" xr:uid="{00000000-0005-0000-0000-00002F680000}"/>
    <cellStyle name="Normal 2 4 7 4 3 2" xfId="15121" xr:uid="{00000000-0005-0000-0000-000030680000}"/>
    <cellStyle name="Normal 2 4 7 4 3 2 2" xfId="31417" xr:uid="{00000000-0005-0000-0000-000031680000}"/>
    <cellStyle name="Normal 2 4 7 4 3 3" xfId="23271" xr:uid="{00000000-0005-0000-0000-000032680000}"/>
    <cellStyle name="Normal 2 4 7 4 4" xfId="9822" xr:uid="{00000000-0005-0000-0000-000033680000}"/>
    <cellStyle name="Normal 2 4 7 4 4 2" xfId="26118" xr:uid="{00000000-0005-0000-0000-000034680000}"/>
    <cellStyle name="Normal 2 4 7 4 5" xfId="17972" xr:uid="{00000000-0005-0000-0000-000035680000}"/>
    <cellStyle name="Normal 2 4 7 5" xfId="3075" xr:uid="{00000000-0005-0000-0000-000036680000}"/>
    <cellStyle name="Normal 2 4 7 5 2" xfId="11221" xr:uid="{00000000-0005-0000-0000-000037680000}"/>
    <cellStyle name="Normal 2 4 7 5 2 2" xfId="27517" xr:uid="{00000000-0005-0000-0000-000038680000}"/>
    <cellStyle name="Normal 2 4 7 5 3" xfId="19371" xr:uid="{00000000-0005-0000-0000-000039680000}"/>
    <cellStyle name="Normal 2 4 7 6" xfId="5565" xr:uid="{00000000-0005-0000-0000-00003A680000}"/>
    <cellStyle name="Normal 2 4 7 6 2" xfId="13711" xr:uid="{00000000-0005-0000-0000-00003B680000}"/>
    <cellStyle name="Normal 2 4 7 6 2 2" xfId="30007" xr:uid="{00000000-0005-0000-0000-00003C680000}"/>
    <cellStyle name="Normal 2 4 7 6 3" xfId="21861" xr:uid="{00000000-0005-0000-0000-00003D680000}"/>
    <cellStyle name="Normal 2 4 7 7" xfId="8412" xr:uid="{00000000-0005-0000-0000-00003E680000}"/>
    <cellStyle name="Normal 2 4 7 7 2" xfId="24708" xr:uid="{00000000-0005-0000-0000-00003F680000}"/>
    <cellStyle name="Normal 2 4 7 8" xfId="16562" xr:uid="{00000000-0005-0000-0000-000040680000}"/>
    <cellStyle name="Normal 2 4 8" xfId="355" xr:uid="{00000000-0005-0000-0000-000041680000}"/>
    <cellStyle name="Normal 2 4 8 2" xfId="1061" xr:uid="{00000000-0005-0000-0000-000042680000}"/>
    <cellStyle name="Normal 2 4 8 2 2" xfId="2471" xr:uid="{00000000-0005-0000-0000-000043680000}"/>
    <cellStyle name="Normal 2 4 8 2 2 2" xfId="4976" xr:uid="{00000000-0005-0000-0000-000044680000}"/>
    <cellStyle name="Normal 2 4 8 2 2 2 2" xfId="13122" xr:uid="{00000000-0005-0000-0000-000045680000}"/>
    <cellStyle name="Normal 2 4 8 2 2 2 2 2" xfId="29418" xr:uid="{00000000-0005-0000-0000-000046680000}"/>
    <cellStyle name="Normal 2 4 8 2 2 2 3" xfId="21272" xr:uid="{00000000-0005-0000-0000-000047680000}"/>
    <cellStyle name="Normal 2 4 8 2 2 3" xfId="7770" xr:uid="{00000000-0005-0000-0000-000048680000}"/>
    <cellStyle name="Normal 2 4 8 2 2 3 2" xfId="15916" xr:uid="{00000000-0005-0000-0000-000049680000}"/>
    <cellStyle name="Normal 2 4 8 2 2 3 2 2" xfId="32212" xr:uid="{00000000-0005-0000-0000-00004A680000}"/>
    <cellStyle name="Normal 2 4 8 2 2 3 3" xfId="24066" xr:uid="{00000000-0005-0000-0000-00004B680000}"/>
    <cellStyle name="Normal 2 4 8 2 2 4" xfId="10617" xr:uid="{00000000-0005-0000-0000-00004C680000}"/>
    <cellStyle name="Normal 2 4 8 2 2 4 2" xfId="26913" xr:uid="{00000000-0005-0000-0000-00004D680000}"/>
    <cellStyle name="Normal 2 4 8 2 2 5" xfId="18767" xr:uid="{00000000-0005-0000-0000-00004E680000}"/>
    <cellStyle name="Normal 2 4 8 2 3" xfId="3758" xr:uid="{00000000-0005-0000-0000-00004F680000}"/>
    <cellStyle name="Normal 2 4 8 2 3 2" xfId="11904" xr:uid="{00000000-0005-0000-0000-000050680000}"/>
    <cellStyle name="Normal 2 4 8 2 3 2 2" xfId="28200" xr:uid="{00000000-0005-0000-0000-000051680000}"/>
    <cellStyle name="Normal 2 4 8 2 3 3" xfId="20054" xr:uid="{00000000-0005-0000-0000-000052680000}"/>
    <cellStyle name="Normal 2 4 8 2 4" xfId="6360" xr:uid="{00000000-0005-0000-0000-000053680000}"/>
    <cellStyle name="Normal 2 4 8 2 4 2" xfId="14506" xr:uid="{00000000-0005-0000-0000-000054680000}"/>
    <cellStyle name="Normal 2 4 8 2 4 2 2" xfId="30802" xr:uid="{00000000-0005-0000-0000-000055680000}"/>
    <cellStyle name="Normal 2 4 8 2 4 3" xfId="22656" xr:uid="{00000000-0005-0000-0000-000056680000}"/>
    <cellStyle name="Normal 2 4 8 2 5" xfId="9207" xr:uid="{00000000-0005-0000-0000-000057680000}"/>
    <cellStyle name="Normal 2 4 8 2 5 2" xfId="25503" xr:uid="{00000000-0005-0000-0000-000058680000}"/>
    <cellStyle name="Normal 2 4 8 2 6" xfId="17357" xr:uid="{00000000-0005-0000-0000-000059680000}"/>
    <cellStyle name="Normal 2 4 8 3" xfId="1766" xr:uid="{00000000-0005-0000-0000-00005A680000}"/>
    <cellStyle name="Normal 2 4 8 3 2" xfId="4367" xr:uid="{00000000-0005-0000-0000-00005B680000}"/>
    <cellStyle name="Normal 2 4 8 3 2 2" xfId="12513" xr:uid="{00000000-0005-0000-0000-00005C680000}"/>
    <cellStyle name="Normal 2 4 8 3 2 2 2" xfId="28809" xr:uid="{00000000-0005-0000-0000-00005D680000}"/>
    <cellStyle name="Normal 2 4 8 3 2 3" xfId="20663" xr:uid="{00000000-0005-0000-0000-00005E680000}"/>
    <cellStyle name="Normal 2 4 8 3 3" xfId="7065" xr:uid="{00000000-0005-0000-0000-00005F680000}"/>
    <cellStyle name="Normal 2 4 8 3 3 2" xfId="15211" xr:uid="{00000000-0005-0000-0000-000060680000}"/>
    <cellStyle name="Normal 2 4 8 3 3 2 2" xfId="31507" xr:uid="{00000000-0005-0000-0000-000061680000}"/>
    <cellStyle name="Normal 2 4 8 3 3 3" xfId="23361" xr:uid="{00000000-0005-0000-0000-000062680000}"/>
    <cellStyle name="Normal 2 4 8 3 4" xfId="9912" xr:uid="{00000000-0005-0000-0000-000063680000}"/>
    <cellStyle name="Normal 2 4 8 3 4 2" xfId="26208" xr:uid="{00000000-0005-0000-0000-000064680000}"/>
    <cellStyle name="Normal 2 4 8 3 5" xfId="18062" xr:uid="{00000000-0005-0000-0000-000065680000}"/>
    <cellStyle name="Normal 2 4 8 4" xfId="3149" xr:uid="{00000000-0005-0000-0000-000066680000}"/>
    <cellStyle name="Normal 2 4 8 4 2" xfId="11295" xr:uid="{00000000-0005-0000-0000-000067680000}"/>
    <cellStyle name="Normal 2 4 8 4 2 2" xfId="27591" xr:uid="{00000000-0005-0000-0000-000068680000}"/>
    <cellStyle name="Normal 2 4 8 4 3" xfId="19445" xr:uid="{00000000-0005-0000-0000-000069680000}"/>
    <cellStyle name="Normal 2 4 8 5" xfId="5655" xr:uid="{00000000-0005-0000-0000-00006A680000}"/>
    <cellStyle name="Normal 2 4 8 5 2" xfId="13801" xr:uid="{00000000-0005-0000-0000-00006B680000}"/>
    <cellStyle name="Normal 2 4 8 5 2 2" xfId="30097" xr:uid="{00000000-0005-0000-0000-00006C680000}"/>
    <cellStyle name="Normal 2 4 8 5 3" xfId="21951" xr:uid="{00000000-0005-0000-0000-00006D680000}"/>
    <cellStyle name="Normal 2 4 8 6" xfId="8502" xr:uid="{00000000-0005-0000-0000-00006E680000}"/>
    <cellStyle name="Normal 2 4 8 6 2" xfId="24798" xr:uid="{00000000-0005-0000-0000-00006F680000}"/>
    <cellStyle name="Normal 2 4 8 7" xfId="16652" xr:uid="{00000000-0005-0000-0000-000070680000}"/>
    <cellStyle name="Normal 2 4 9" xfId="717" xr:uid="{00000000-0005-0000-0000-000071680000}"/>
    <cellStyle name="Normal 2 4 9 2" xfId="2127" xr:uid="{00000000-0005-0000-0000-000072680000}"/>
    <cellStyle name="Normal 2 4 9 2 2" xfId="4680" xr:uid="{00000000-0005-0000-0000-000073680000}"/>
    <cellStyle name="Normal 2 4 9 2 2 2" xfId="12826" xr:uid="{00000000-0005-0000-0000-000074680000}"/>
    <cellStyle name="Normal 2 4 9 2 2 2 2" xfId="29122" xr:uid="{00000000-0005-0000-0000-000075680000}"/>
    <cellStyle name="Normal 2 4 9 2 2 3" xfId="20976" xr:uid="{00000000-0005-0000-0000-000076680000}"/>
    <cellStyle name="Normal 2 4 9 2 3" xfId="7426" xr:uid="{00000000-0005-0000-0000-000077680000}"/>
    <cellStyle name="Normal 2 4 9 2 3 2" xfId="15572" xr:uid="{00000000-0005-0000-0000-000078680000}"/>
    <cellStyle name="Normal 2 4 9 2 3 2 2" xfId="31868" xr:uid="{00000000-0005-0000-0000-000079680000}"/>
    <cellStyle name="Normal 2 4 9 2 3 3" xfId="23722" xr:uid="{00000000-0005-0000-0000-00007A680000}"/>
    <cellStyle name="Normal 2 4 9 2 4" xfId="10273" xr:uid="{00000000-0005-0000-0000-00007B680000}"/>
    <cellStyle name="Normal 2 4 9 2 4 2" xfId="26569" xr:uid="{00000000-0005-0000-0000-00007C680000}"/>
    <cellStyle name="Normal 2 4 9 2 5" xfId="18423" xr:uid="{00000000-0005-0000-0000-00007D680000}"/>
    <cellStyle name="Normal 2 4 9 3" xfId="3462" xr:uid="{00000000-0005-0000-0000-00007E680000}"/>
    <cellStyle name="Normal 2 4 9 3 2" xfId="11608" xr:uid="{00000000-0005-0000-0000-00007F680000}"/>
    <cellStyle name="Normal 2 4 9 3 2 2" xfId="27904" xr:uid="{00000000-0005-0000-0000-000080680000}"/>
    <cellStyle name="Normal 2 4 9 3 3" xfId="19758" xr:uid="{00000000-0005-0000-0000-000081680000}"/>
    <cellStyle name="Normal 2 4 9 4" xfId="6016" xr:uid="{00000000-0005-0000-0000-000082680000}"/>
    <cellStyle name="Normal 2 4 9 4 2" xfId="14162" xr:uid="{00000000-0005-0000-0000-000083680000}"/>
    <cellStyle name="Normal 2 4 9 4 2 2" xfId="30458" xr:uid="{00000000-0005-0000-0000-000084680000}"/>
    <cellStyle name="Normal 2 4 9 4 3" xfId="22312" xr:uid="{00000000-0005-0000-0000-000085680000}"/>
    <cellStyle name="Normal 2 4 9 5" xfId="8863" xr:uid="{00000000-0005-0000-0000-000086680000}"/>
    <cellStyle name="Normal 2 4 9 5 2" xfId="25159" xr:uid="{00000000-0005-0000-0000-000087680000}"/>
    <cellStyle name="Normal 2 4 9 6" xfId="17013" xr:uid="{00000000-0005-0000-0000-000088680000}"/>
    <cellStyle name="Normal 2 5" xfId="11" xr:uid="{00000000-0005-0000-0000-000089680000}"/>
    <cellStyle name="Normal 2 6" xfId="18" xr:uid="{00000000-0005-0000-0000-00008A680000}"/>
    <cellStyle name="Normal 2 6 10" xfId="2859" xr:uid="{00000000-0005-0000-0000-00008B680000}"/>
    <cellStyle name="Normal 2 6 10 2" xfId="11005" xr:uid="{00000000-0005-0000-0000-00008C680000}"/>
    <cellStyle name="Normal 2 6 10 2 2" xfId="27301" xr:uid="{00000000-0005-0000-0000-00008D680000}"/>
    <cellStyle name="Normal 2 6 10 3" xfId="19155" xr:uid="{00000000-0005-0000-0000-00008E680000}"/>
    <cellStyle name="Normal 2 6 11" xfId="5318" xr:uid="{00000000-0005-0000-0000-00008F680000}"/>
    <cellStyle name="Normal 2 6 11 2" xfId="13464" xr:uid="{00000000-0005-0000-0000-000090680000}"/>
    <cellStyle name="Normal 2 6 11 2 2" xfId="29760" xr:uid="{00000000-0005-0000-0000-000091680000}"/>
    <cellStyle name="Normal 2 6 11 3" xfId="21614" xr:uid="{00000000-0005-0000-0000-000092680000}"/>
    <cellStyle name="Normal 2 6 12" xfId="8165" xr:uid="{00000000-0005-0000-0000-000093680000}"/>
    <cellStyle name="Normal 2 6 12 2" xfId="24461" xr:uid="{00000000-0005-0000-0000-000094680000}"/>
    <cellStyle name="Normal 2 6 13" xfId="16315" xr:uid="{00000000-0005-0000-0000-000095680000}"/>
    <cellStyle name="Normal 2 6 2" xfId="40" xr:uid="{00000000-0005-0000-0000-000096680000}"/>
    <cellStyle name="Normal 2 6 2 10" xfId="5340" xr:uid="{00000000-0005-0000-0000-000097680000}"/>
    <cellStyle name="Normal 2 6 2 10 2" xfId="13486" xr:uid="{00000000-0005-0000-0000-000098680000}"/>
    <cellStyle name="Normal 2 6 2 10 2 2" xfId="29782" xr:uid="{00000000-0005-0000-0000-000099680000}"/>
    <cellStyle name="Normal 2 6 2 10 3" xfId="21636" xr:uid="{00000000-0005-0000-0000-00009A680000}"/>
    <cellStyle name="Normal 2 6 2 11" xfId="8187" xr:uid="{00000000-0005-0000-0000-00009B680000}"/>
    <cellStyle name="Normal 2 6 2 11 2" xfId="24483" xr:uid="{00000000-0005-0000-0000-00009C680000}"/>
    <cellStyle name="Normal 2 6 2 12" xfId="16337" xr:uid="{00000000-0005-0000-0000-00009D680000}"/>
    <cellStyle name="Normal 2 6 2 2" xfId="84" xr:uid="{00000000-0005-0000-0000-00009E680000}"/>
    <cellStyle name="Normal 2 6 2 2 10" xfId="8231" xr:uid="{00000000-0005-0000-0000-00009F680000}"/>
    <cellStyle name="Normal 2 6 2 2 10 2" xfId="24527" xr:uid="{00000000-0005-0000-0000-0000A0680000}"/>
    <cellStyle name="Normal 2 6 2 2 11" xfId="16381" xr:uid="{00000000-0005-0000-0000-0000A1680000}"/>
    <cellStyle name="Normal 2 6 2 2 2" xfId="174" xr:uid="{00000000-0005-0000-0000-0000A2680000}"/>
    <cellStyle name="Normal 2 6 2 2 2 2" xfId="518" xr:uid="{00000000-0005-0000-0000-0000A3680000}"/>
    <cellStyle name="Normal 2 6 2 2 2 2 2" xfId="1224" xr:uid="{00000000-0005-0000-0000-0000A4680000}"/>
    <cellStyle name="Normal 2 6 2 2 2 2 2 2" xfId="2634" xr:uid="{00000000-0005-0000-0000-0000A5680000}"/>
    <cellStyle name="Normal 2 6 2 2 2 2 2 2 2" xfId="5110" xr:uid="{00000000-0005-0000-0000-0000A6680000}"/>
    <cellStyle name="Normal 2 6 2 2 2 2 2 2 2 2" xfId="13256" xr:uid="{00000000-0005-0000-0000-0000A7680000}"/>
    <cellStyle name="Normal 2 6 2 2 2 2 2 2 2 2 2" xfId="29552" xr:uid="{00000000-0005-0000-0000-0000A8680000}"/>
    <cellStyle name="Normal 2 6 2 2 2 2 2 2 2 3" xfId="21406" xr:uid="{00000000-0005-0000-0000-0000A9680000}"/>
    <cellStyle name="Normal 2 6 2 2 2 2 2 2 3" xfId="7933" xr:uid="{00000000-0005-0000-0000-0000AA680000}"/>
    <cellStyle name="Normal 2 6 2 2 2 2 2 2 3 2" xfId="16079" xr:uid="{00000000-0005-0000-0000-0000AB680000}"/>
    <cellStyle name="Normal 2 6 2 2 2 2 2 2 3 2 2" xfId="32375" xr:uid="{00000000-0005-0000-0000-0000AC680000}"/>
    <cellStyle name="Normal 2 6 2 2 2 2 2 2 3 3" xfId="24229" xr:uid="{00000000-0005-0000-0000-0000AD680000}"/>
    <cellStyle name="Normal 2 6 2 2 2 2 2 2 4" xfId="10780" xr:uid="{00000000-0005-0000-0000-0000AE680000}"/>
    <cellStyle name="Normal 2 6 2 2 2 2 2 2 4 2" xfId="27076" xr:uid="{00000000-0005-0000-0000-0000AF680000}"/>
    <cellStyle name="Normal 2 6 2 2 2 2 2 2 5" xfId="18930" xr:uid="{00000000-0005-0000-0000-0000B0680000}"/>
    <cellStyle name="Normal 2 6 2 2 2 2 2 3" xfId="3892" xr:uid="{00000000-0005-0000-0000-0000B1680000}"/>
    <cellStyle name="Normal 2 6 2 2 2 2 2 3 2" xfId="12038" xr:uid="{00000000-0005-0000-0000-0000B2680000}"/>
    <cellStyle name="Normal 2 6 2 2 2 2 2 3 2 2" xfId="28334" xr:uid="{00000000-0005-0000-0000-0000B3680000}"/>
    <cellStyle name="Normal 2 6 2 2 2 2 2 3 3" xfId="20188" xr:uid="{00000000-0005-0000-0000-0000B4680000}"/>
    <cellStyle name="Normal 2 6 2 2 2 2 2 4" xfId="6523" xr:uid="{00000000-0005-0000-0000-0000B5680000}"/>
    <cellStyle name="Normal 2 6 2 2 2 2 2 4 2" xfId="14669" xr:uid="{00000000-0005-0000-0000-0000B6680000}"/>
    <cellStyle name="Normal 2 6 2 2 2 2 2 4 2 2" xfId="30965" xr:uid="{00000000-0005-0000-0000-0000B7680000}"/>
    <cellStyle name="Normal 2 6 2 2 2 2 2 4 3" xfId="22819" xr:uid="{00000000-0005-0000-0000-0000B8680000}"/>
    <cellStyle name="Normal 2 6 2 2 2 2 2 5" xfId="9370" xr:uid="{00000000-0005-0000-0000-0000B9680000}"/>
    <cellStyle name="Normal 2 6 2 2 2 2 2 5 2" xfId="25666" xr:uid="{00000000-0005-0000-0000-0000BA680000}"/>
    <cellStyle name="Normal 2 6 2 2 2 2 2 6" xfId="17520" xr:uid="{00000000-0005-0000-0000-0000BB680000}"/>
    <cellStyle name="Normal 2 6 2 2 2 2 3" xfId="1929" xr:uid="{00000000-0005-0000-0000-0000BC680000}"/>
    <cellStyle name="Normal 2 6 2 2 2 2 3 2" xfId="4501" xr:uid="{00000000-0005-0000-0000-0000BD680000}"/>
    <cellStyle name="Normal 2 6 2 2 2 2 3 2 2" xfId="12647" xr:uid="{00000000-0005-0000-0000-0000BE680000}"/>
    <cellStyle name="Normal 2 6 2 2 2 2 3 2 2 2" xfId="28943" xr:uid="{00000000-0005-0000-0000-0000BF680000}"/>
    <cellStyle name="Normal 2 6 2 2 2 2 3 2 3" xfId="20797" xr:uid="{00000000-0005-0000-0000-0000C0680000}"/>
    <cellStyle name="Normal 2 6 2 2 2 2 3 3" xfId="7228" xr:uid="{00000000-0005-0000-0000-0000C1680000}"/>
    <cellStyle name="Normal 2 6 2 2 2 2 3 3 2" xfId="15374" xr:uid="{00000000-0005-0000-0000-0000C2680000}"/>
    <cellStyle name="Normal 2 6 2 2 2 2 3 3 2 2" xfId="31670" xr:uid="{00000000-0005-0000-0000-0000C3680000}"/>
    <cellStyle name="Normal 2 6 2 2 2 2 3 3 3" xfId="23524" xr:uid="{00000000-0005-0000-0000-0000C4680000}"/>
    <cellStyle name="Normal 2 6 2 2 2 2 3 4" xfId="10075" xr:uid="{00000000-0005-0000-0000-0000C5680000}"/>
    <cellStyle name="Normal 2 6 2 2 2 2 3 4 2" xfId="26371" xr:uid="{00000000-0005-0000-0000-0000C6680000}"/>
    <cellStyle name="Normal 2 6 2 2 2 2 3 5" xfId="18225" xr:uid="{00000000-0005-0000-0000-0000C7680000}"/>
    <cellStyle name="Normal 2 6 2 2 2 2 4" xfId="3283" xr:uid="{00000000-0005-0000-0000-0000C8680000}"/>
    <cellStyle name="Normal 2 6 2 2 2 2 4 2" xfId="11429" xr:uid="{00000000-0005-0000-0000-0000C9680000}"/>
    <cellStyle name="Normal 2 6 2 2 2 2 4 2 2" xfId="27725" xr:uid="{00000000-0005-0000-0000-0000CA680000}"/>
    <cellStyle name="Normal 2 6 2 2 2 2 4 3" xfId="19579" xr:uid="{00000000-0005-0000-0000-0000CB680000}"/>
    <cellStyle name="Normal 2 6 2 2 2 2 5" xfId="5818" xr:uid="{00000000-0005-0000-0000-0000CC680000}"/>
    <cellStyle name="Normal 2 6 2 2 2 2 5 2" xfId="13964" xr:uid="{00000000-0005-0000-0000-0000CD680000}"/>
    <cellStyle name="Normal 2 6 2 2 2 2 5 2 2" xfId="30260" xr:uid="{00000000-0005-0000-0000-0000CE680000}"/>
    <cellStyle name="Normal 2 6 2 2 2 2 5 3" xfId="22114" xr:uid="{00000000-0005-0000-0000-0000CF680000}"/>
    <cellStyle name="Normal 2 6 2 2 2 2 6" xfId="8665" xr:uid="{00000000-0005-0000-0000-0000D0680000}"/>
    <cellStyle name="Normal 2 6 2 2 2 2 6 2" xfId="24961" xr:uid="{00000000-0005-0000-0000-0000D1680000}"/>
    <cellStyle name="Normal 2 6 2 2 2 2 7" xfId="16815" xr:uid="{00000000-0005-0000-0000-0000D2680000}"/>
    <cellStyle name="Normal 2 6 2 2 2 3" xfId="880" xr:uid="{00000000-0005-0000-0000-0000D3680000}"/>
    <cellStyle name="Normal 2 6 2 2 2 3 2" xfId="2290" xr:uid="{00000000-0005-0000-0000-0000D4680000}"/>
    <cellStyle name="Normal 2 6 2 2 2 3 2 2" xfId="4814" xr:uid="{00000000-0005-0000-0000-0000D5680000}"/>
    <cellStyle name="Normal 2 6 2 2 2 3 2 2 2" xfId="12960" xr:uid="{00000000-0005-0000-0000-0000D6680000}"/>
    <cellStyle name="Normal 2 6 2 2 2 3 2 2 2 2" xfId="29256" xr:uid="{00000000-0005-0000-0000-0000D7680000}"/>
    <cellStyle name="Normal 2 6 2 2 2 3 2 2 3" xfId="21110" xr:uid="{00000000-0005-0000-0000-0000D8680000}"/>
    <cellStyle name="Normal 2 6 2 2 2 3 2 3" xfId="7589" xr:uid="{00000000-0005-0000-0000-0000D9680000}"/>
    <cellStyle name="Normal 2 6 2 2 2 3 2 3 2" xfId="15735" xr:uid="{00000000-0005-0000-0000-0000DA680000}"/>
    <cellStyle name="Normal 2 6 2 2 2 3 2 3 2 2" xfId="32031" xr:uid="{00000000-0005-0000-0000-0000DB680000}"/>
    <cellStyle name="Normal 2 6 2 2 2 3 2 3 3" xfId="23885" xr:uid="{00000000-0005-0000-0000-0000DC680000}"/>
    <cellStyle name="Normal 2 6 2 2 2 3 2 4" xfId="10436" xr:uid="{00000000-0005-0000-0000-0000DD680000}"/>
    <cellStyle name="Normal 2 6 2 2 2 3 2 4 2" xfId="26732" xr:uid="{00000000-0005-0000-0000-0000DE680000}"/>
    <cellStyle name="Normal 2 6 2 2 2 3 2 5" xfId="18586" xr:uid="{00000000-0005-0000-0000-0000DF680000}"/>
    <cellStyle name="Normal 2 6 2 2 2 3 3" xfId="3596" xr:uid="{00000000-0005-0000-0000-0000E0680000}"/>
    <cellStyle name="Normal 2 6 2 2 2 3 3 2" xfId="11742" xr:uid="{00000000-0005-0000-0000-0000E1680000}"/>
    <cellStyle name="Normal 2 6 2 2 2 3 3 2 2" xfId="28038" xr:uid="{00000000-0005-0000-0000-0000E2680000}"/>
    <cellStyle name="Normal 2 6 2 2 2 3 3 3" xfId="19892" xr:uid="{00000000-0005-0000-0000-0000E3680000}"/>
    <cellStyle name="Normal 2 6 2 2 2 3 4" xfId="6179" xr:uid="{00000000-0005-0000-0000-0000E4680000}"/>
    <cellStyle name="Normal 2 6 2 2 2 3 4 2" xfId="14325" xr:uid="{00000000-0005-0000-0000-0000E5680000}"/>
    <cellStyle name="Normal 2 6 2 2 2 3 4 2 2" xfId="30621" xr:uid="{00000000-0005-0000-0000-0000E6680000}"/>
    <cellStyle name="Normal 2 6 2 2 2 3 4 3" xfId="22475" xr:uid="{00000000-0005-0000-0000-0000E7680000}"/>
    <cellStyle name="Normal 2 6 2 2 2 3 5" xfId="9026" xr:uid="{00000000-0005-0000-0000-0000E8680000}"/>
    <cellStyle name="Normal 2 6 2 2 2 3 5 2" xfId="25322" xr:uid="{00000000-0005-0000-0000-0000E9680000}"/>
    <cellStyle name="Normal 2 6 2 2 2 3 6" xfId="17176" xr:uid="{00000000-0005-0000-0000-0000EA680000}"/>
    <cellStyle name="Normal 2 6 2 2 2 4" xfId="1585" xr:uid="{00000000-0005-0000-0000-0000EB680000}"/>
    <cellStyle name="Normal 2 6 2 2 2 4 2" xfId="4205" xr:uid="{00000000-0005-0000-0000-0000EC680000}"/>
    <cellStyle name="Normal 2 6 2 2 2 4 2 2" xfId="12351" xr:uid="{00000000-0005-0000-0000-0000ED680000}"/>
    <cellStyle name="Normal 2 6 2 2 2 4 2 2 2" xfId="28647" xr:uid="{00000000-0005-0000-0000-0000EE680000}"/>
    <cellStyle name="Normal 2 6 2 2 2 4 2 3" xfId="20501" xr:uid="{00000000-0005-0000-0000-0000EF680000}"/>
    <cellStyle name="Normal 2 6 2 2 2 4 3" xfId="6884" xr:uid="{00000000-0005-0000-0000-0000F0680000}"/>
    <cellStyle name="Normal 2 6 2 2 2 4 3 2" xfId="15030" xr:uid="{00000000-0005-0000-0000-0000F1680000}"/>
    <cellStyle name="Normal 2 6 2 2 2 4 3 2 2" xfId="31326" xr:uid="{00000000-0005-0000-0000-0000F2680000}"/>
    <cellStyle name="Normal 2 6 2 2 2 4 3 3" xfId="23180" xr:uid="{00000000-0005-0000-0000-0000F3680000}"/>
    <cellStyle name="Normal 2 6 2 2 2 4 4" xfId="9731" xr:uid="{00000000-0005-0000-0000-0000F4680000}"/>
    <cellStyle name="Normal 2 6 2 2 2 4 4 2" xfId="26027" xr:uid="{00000000-0005-0000-0000-0000F5680000}"/>
    <cellStyle name="Normal 2 6 2 2 2 4 5" xfId="17881" xr:uid="{00000000-0005-0000-0000-0000F6680000}"/>
    <cellStyle name="Normal 2 6 2 2 2 5" xfId="2987" xr:uid="{00000000-0005-0000-0000-0000F7680000}"/>
    <cellStyle name="Normal 2 6 2 2 2 5 2" xfId="11133" xr:uid="{00000000-0005-0000-0000-0000F8680000}"/>
    <cellStyle name="Normal 2 6 2 2 2 5 2 2" xfId="27429" xr:uid="{00000000-0005-0000-0000-0000F9680000}"/>
    <cellStyle name="Normal 2 6 2 2 2 5 3" xfId="19283" xr:uid="{00000000-0005-0000-0000-0000FA680000}"/>
    <cellStyle name="Normal 2 6 2 2 2 6" xfId="5474" xr:uid="{00000000-0005-0000-0000-0000FB680000}"/>
    <cellStyle name="Normal 2 6 2 2 2 6 2" xfId="13620" xr:uid="{00000000-0005-0000-0000-0000FC680000}"/>
    <cellStyle name="Normal 2 6 2 2 2 6 2 2" xfId="29916" xr:uid="{00000000-0005-0000-0000-0000FD680000}"/>
    <cellStyle name="Normal 2 6 2 2 2 6 3" xfId="21770" xr:uid="{00000000-0005-0000-0000-0000FE680000}"/>
    <cellStyle name="Normal 2 6 2 2 2 7" xfId="8321" xr:uid="{00000000-0005-0000-0000-0000FF680000}"/>
    <cellStyle name="Normal 2 6 2 2 2 7 2" xfId="24617" xr:uid="{00000000-0005-0000-0000-000000690000}"/>
    <cellStyle name="Normal 2 6 2 2 2 8" xfId="16471" xr:uid="{00000000-0005-0000-0000-000001690000}"/>
    <cellStyle name="Normal 2 6 2 2 3" xfId="250" xr:uid="{00000000-0005-0000-0000-000002690000}"/>
    <cellStyle name="Normal 2 6 2 2 3 2" xfId="594" xr:uid="{00000000-0005-0000-0000-000003690000}"/>
    <cellStyle name="Normal 2 6 2 2 3 2 2" xfId="1300" xr:uid="{00000000-0005-0000-0000-000004690000}"/>
    <cellStyle name="Normal 2 6 2 2 3 2 2 2" xfId="2710" xr:uid="{00000000-0005-0000-0000-000005690000}"/>
    <cellStyle name="Normal 2 6 2 2 3 2 2 2 2" xfId="5184" xr:uid="{00000000-0005-0000-0000-000006690000}"/>
    <cellStyle name="Normal 2 6 2 2 3 2 2 2 2 2" xfId="13330" xr:uid="{00000000-0005-0000-0000-000007690000}"/>
    <cellStyle name="Normal 2 6 2 2 3 2 2 2 2 2 2" xfId="29626" xr:uid="{00000000-0005-0000-0000-000008690000}"/>
    <cellStyle name="Normal 2 6 2 2 3 2 2 2 2 3" xfId="21480" xr:uid="{00000000-0005-0000-0000-000009690000}"/>
    <cellStyle name="Normal 2 6 2 2 3 2 2 2 3" xfId="8009" xr:uid="{00000000-0005-0000-0000-00000A690000}"/>
    <cellStyle name="Normal 2 6 2 2 3 2 2 2 3 2" xfId="16155" xr:uid="{00000000-0005-0000-0000-00000B690000}"/>
    <cellStyle name="Normal 2 6 2 2 3 2 2 2 3 2 2" xfId="32451" xr:uid="{00000000-0005-0000-0000-00000C690000}"/>
    <cellStyle name="Normal 2 6 2 2 3 2 2 2 3 3" xfId="24305" xr:uid="{00000000-0005-0000-0000-00000D690000}"/>
    <cellStyle name="Normal 2 6 2 2 3 2 2 2 4" xfId="10856" xr:uid="{00000000-0005-0000-0000-00000E690000}"/>
    <cellStyle name="Normal 2 6 2 2 3 2 2 2 4 2" xfId="27152" xr:uid="{00000000-0005-0000-0000-00000F690000}"/>
    <cellStyle name="Normal 2 6 2 2 3 2 2 2 5" xfId="19006" xr:uid="{00000000-0005-0000-0000-000010690000}"/>
    <cellStyle name="Normal 2 6 2 2 3 2 2 3" xfId="3966" xr:uid="{00000000-0005-0000-0000-000011690000}"/>
    <cellStyle name="Normal 2 6 2 2 3 2 2 3 2" xfId="12112" xr:uid="{00000000-0005-0000-0000-000012690000}"/>
    <cellStyle name="Normal 2 6 2 2 3 2 2 3 2 2" xfId="28408" xr:uid="{00000000-0005-0000-0000-000013690000}"/>
    <cellStyle name="Normal 2 6 2 2 3 2 2 3 3" xfId="20262" xr:uid="{00000000-0005-0000-0000-000014690000}"/>
    <cellStyle name="Normal 2 6 2 2 3 2 2 4" xfId="6599" xr:uid="{00000000-0005-0000-0000-000015690000}"/>
    <cellStyle name="Normal 2 6 2 2 3 2 2 4 2" xfId="14745" xr:uid="{00000000-0005-0000-0000-000016690000}"/>
    <cellStyle name="Normal 2 6 2 2 3 2 2 4 2 2" xfId="31041" xr:uid="{00000000-0005-0000-0000-000017690000}"/>
    <cellStyle name="Normal 2 6 2 2 3 2 2 4 3" xfId="22895" xr:uid="{00000000-0005-0000-0000-000018690000}"/>
    <cellStyle name="Normal 2 6 2 2 3 2 2 5" xfId="9446" xr:uid="{00000000-0005-0000-0000-000019690000}"/>
    <cellStyle name="Normal 2 6 2 2 3 2 2 5 2" xfId="25742" xr:uid="{00000000-0005-0000-0000-00001A690000}"/>
    <cellStyle name="Normal 2 6 2 2 3 2 2 6" xfId="17596" xr:uid="{00000000-0005-0000-0000-00001B690000}"/>
    <cellStyle name="Normal 2 6 2 2 3 2 3" xfId="2005" xr:uid="{00000000-0005-0000-0000-00001C690000}"/>
    <cellStyle name="Normal 2 6 2 2 3 2 3 2" xfId="4575" xr:uid="{00000000-0005-0000-0000-00001D690000}"/>
    <cellStyle name="Normal 2 6 2 2 3 2 3 2 2" xfId="12721" xr:uid="{00000000-0005-0000-0000-00001E690000}"/>
    <cellStyle name="Normal 2 6 2 2 3 2 3 2 2 2" xfId="29017" xr:uid="{00000000-0005-0000-0000-00001F690000}"/>
    <cellStyle name="Normal 2 6 2 2 3 2 3 2 3" xfId="20871" xr:uid="{00000000-0005-0000-0000-000020690000}"/>
    <cellStyle name="Normal 2 6 2 2 3 2 3 3" xfId="7304" xr:uid="{00000000-0005-0000-0000-000021690000}"/>
    <cellStyle name="Normal 2 6 2 2 3 2 3 3 2" xfId="15450" xr:uid="{00000000-0005-0000-0000-000022690000}"/>
    <cellStyle name="Normal 2 6 2 2 3 2 3 3 2 2" xfId="31746" xr:uid="{00000000-0005-0000-0000-000023690000}"/>
    <cellStyle name="Normal 2 6 2 2 3 2 3 3 3" xfId="23600" xr:uid="{00000000-0005-0000-0000-000024690000}"/>
    <cellStyle name="Normal 2 6 2 2 3 2 3 4" xfId="10151" xr:uid="{00000000-0005-0000-0000-000025690000}"/>
    <cellStyle name="Normal 2 6 2 2 3 2 3 4 2" xfId="26447" xr:uid="{00000000-0005-0000-0000-000026690000}"/>
    <cellStyle name="Normal 2 6 2 2 3 2 3 5" xfId="18301" xr:uid="{00000000-0005-0000-0000-000027690000}"/>
    <cellStyle name="Normal 2 6 2 2 3 2 4" xfId="3357" xr:uid="{00000000-0005-0000-0000-000028690000}"/>
    <cellStyle name="Normal 2 6 2 2 3 2 4 2" xfId="11503" xr:uid="{00000000-0005-0000-0000-000029690000}"/>
    <cellStyle name="Normal 2 6 2 2 3 2 4 2 2" xfId="27799" xr:uid="{00000000-0005-0000-0000-00002A690000}"/>
    <cellStyle name="Normal 2 6 2 2 3 2 4 3" xfId="19653" xr:uid="{00000000-0005-0000-0000-00002B690000}"/>
    <cellStyle name="Normal 2 6 2 2 3 2 5" xfId="5894" xr:uid="{00000000-0005-0000-0000-00002C690000}"/>
    <cellStyle name="Normal 2 6 2 2 3 2 5 2" xfId="14040" xr:uid="{00000000-0005-0000-0000-00002D690000}"/>
    <cellStyle name="Normal 2 6 2 2 3 2 5 2 2" xfId="30336" xr:uid="{00000000-0005-0000-0000-00002E690000}"/>
    <cellStyle name="Normal 2 6 2 2 3 2 5 3" xfId="22190" xr:uid="{00000000-0005-0000-0000-00002F690000}"/>
    <cellStyle name="Normal 2 6 2 2 3 2 6" xfId="8741" xr:uid="{00000000-0005-0000-0000-000030690000}"/>
    <cellStyle name="Normal 2 6 2 2 3 2 6 2" xfId="25037" xr:uid="{00000000-0005-0000-0000-000031690000}"/>
    <cellStyle name="Normal 2 6 2 2 3 2 7" xfId="16891" xr:uid="{00000000-0005-0000-0000-000032690000}"/>
    <cellStyle name="Normal 2 6 2 2 3 3" xfId="956" xr:uid="{00000000-0005-0000-0000-000033690000}"/>
    <cellStyle name="Normal 2 6 2 2 3 3 2" xfId="2366" xr:uid="{00000000-0005-0000-0000-000034690000}"/>
    <cellStyle name="Normal 2 6 2 2 3 3 2 2" xfId="4888" xr:uid="{00000000-0005-0000-0000-000035690000}"/>
    <cellStyle name="Normal 2 6 2 2 3 3 2 2 2" xfId="13034" xr:uid="{00000000-0005-0000-0000-000036690000}"/>
    <cellStyle name="Normal 2 6 2 2 3 3 2 2 2 2" xfId="29330" xr:uid="{00000000-0005-0000-0000-000037690000}"/>
    <cellStyle name="Normal 2 6 2 2 3 3 2 2 3" xfId="21184" xr:uid="{00000000-0005-0000-0000-000038690000}"/>
    <cellStyle name="Normal 2 6 2 2 3 3 2 3" xfId="7665" xr:uid="{00000000-0005-0000-0000-000039690000}"/>
    <cellStyle name="Normal 2 6 2 2 3 3 2 3 2" xfId="15811" xr:uid="{00000000-0005-0000-0000-00003A690000}"/>
    <cellStyle name="Normal 2 6 2 2 3 3 2 3 2 2" xfId="32107" xr:uid="{00000000-0005-0000-0000-00003B690000}"/>
    <cellStyle name="Normal 2 6 2 2 3 3 2 3 3" xfId="23961" xr:uid="{00000000-0005-0000-0000-00003C690000}"/>
    <cellStyle name="Normal 2 6 2 2 3 3 2 4" xfId="10512" xr:uid="{00000000-0005-0000-0000-00003D690000}"/>
    <cellStyle name="Normal 2 6 2 2 3 3 2 4 2" xfId="26808" xr:uid="{00000000-0005-0000-0000-00003E690000}"/>
    <cellStyle name="Normal 2 6 2 2 3 3 2 5" xfId="18662" xr:uid="{00000000-0005-0000-0000-00003F690000}"/>
    <cellStyle name="Normal 2 6 2 2 3 3 3" xfId="3670" xr:uid="{00000000-0005-0000-0000-000040690000}"/>
    <cellStyle name="Normal 2 6 2 2 3 3 3 2" xfId="11816" xr:uid="{00000000-0005-0000-0000-000041690000}"/>
    <cellStyle name="Normal 2 6 2 2 3 3 3 2 2" xfId="28112" xr:uid="{00000000-0005-0000-0000-000042690000}"/>
    <cellStyle name="Normal 2 6 2 2 3 3 3 3" xfId="19966" xr:uid="{00000000-0005-0000-0000-000043690000}"/>
    <cellStyle name="Normal 2 6 2 2 3 3 4" xfId="6255" xr:uid="{00000000-0005-0000-0000-000044690000}"/>
    <cellStyle name="Normal 2 6 2 2 3 3 4 2" xfId="14401" xr:uid="{00000000-0005-0000-0000-000045690000}"/>
    <cellStyle name="Normal 2 6 2 2 3 3 4 2 2" xfId="30697" xr:uid="{00000000-0005-0000-0000-000046690000}"/>
    <cellStyle name="Normal 2 6 2 2 3 3 4 3" xfId="22551" xr:uid="{00000000-0005-0000-0000-000047690000}"/>
    <cellStyle name="Normal 2 6 2 2 3 3 5" xfId="9102" xr:uid="{00000000-0005-0000-0000-000048690000}"/>
    <cellStyle name="Normal 2 6 2 2 3 3 5 2" xfId="25398" xr:uid="{00000000-0005-0000-0000-000049690000}"/>
    <cellStyle name="Normal 2 6 2 2 3 3 6" xfId="17252" xr:uid="{00000000-0005-0000-0000-00004A690000}"/>
    <cellStyle name="Normal 2 6 2 2 3 4" xfId="1661" xr:uid="{00000000-0005-0000-0000-00004B690000}"/>
    <cellStyle name="Normal 2 6 2 2 3 4 2" xfId="4279" xr:uid="{00000000-0005-0000-0000-00004C690000}"/>
    <cellStyle name="Normal 2 6 2 2 3 4 2 2" xfId="12425" xr:uid="{00000000-0005-0000-0000-00004D690000}"/>
    <cellStyle name="Normal 2 6 2 2 3 4 2 2 2" xfId="28721" xr:uid="{00000000-0005-0000-0000-00004E690000}"/>
    <cellStyle name="Normal 2 6 2 2 3 4 2 3" xfId="20575" xr:uid="{00000000-0005-0000-0000-00004F690000}"/>
    <cellStyle name="Normal 2 6 2 2 3 4 3" xfId="6960" xr:uid="{00000000-0005-0000-0000-000050690000}"/>
    <cellStyle name="Normal 2 6 2 2 3 4 3 2" xfId="15106" xr:uid="{00000000-0005-0000-0000-000051690000}"/>
    <cellStyle name="Normal 2 6 2 2 3 4 3 2 2" xfId="31402" xr:uid="{00000000-0005-0000-0000-000052690000}"/>
    <cellStyle name="Normal 2 6 2 2 3 4 3 3" xfId="23256" xr:uid="{00000000-0005-0000-0000-000053690000}"/>
    <cellStyle name="Normal 2 6 2 2 3 4 4" xfId="9807" xr:uid="{00000000-0005-0000-0000-000054690000}"/>
    <cellStyle name="Normal 2 6 2 2 3 4 4 2" xfId="26103" xr:uid="{00000000-0005-0000-0000-000055690000}"/>
    <cellStyle name="Normal 2 6 2 2 3 4 5" xfId="17957" xr:uid="{00000000-0005-0000-0000-000056690000}"/>
    <cellStyle name="Normal 2 6 2 2 3 5" xfId="3061" xr:uid="{00000000-0005-0000-0000-000057690000}"/>
    <cellStyle name="Normal 2 6 2 2 3 5 2" xfId="11207" xr:uid="{00000000-0005-0000-0000-000058690000}"/>
    <cellStyle name="Normal 2 6 2 2 3 5 2 2" xfId="27503" xr:uid="{00000000-0005-0000-0000-000059690000}"/>
    <cellStyle name="Normal 2 6 2 2 3 5 3" xfId="19357" xr:uid="{00000000-0005-0000-0000-00005A690000}"/>
    <cellStyle name="Normal 2 6 2 2 3 6" xfId="5550" xr:uid="{00000000-0005-0000-0000-00005B690000}"/>
    <cellStyle name="Normal 2 6 2 2 3 6 2" xfId="13696" xr:uid="{00000000-0005-0000-0000-00005C690000}"/>
    <cellStyle name="Normal 2 6 2 2 3 6 2 2" xfId="29992" xr:uid="{00000000-0005-0000-0000-00005D690000}"/>
    <cellStyle name="Normal 2 6 2 2 3 6 3" xfId="21846" xr:uid="{00000000-0005-0000-0000-00005E690000}"/>
    <cellStyle name="Normal 2 6 2 2 3 7" xfId="8397" xr:uid="{00000000-0005-0000-0000-00005F690000}"/>
    <cellStyle name="Normal 2 6 2 2 3 7 2" xfId="24693" xr:uid="{00000000-0005-0000-0000-000060690000}"/>
    <cellStyle name="Normal 2 6 2 2 3 8" xfId="16547" xr:uid="{00000000-0005-0000-0000-000061690000}"/>
    <cellStyle name="Normal 2 6 2 2 4" xfId="338" xr:uid="{00000000-0005-0000-0000-000062690000}"/>
    <cellStyle name="Normal 2 6 2 2 4 2" xfId="682" xr:uid="{00000000-0005-0000-0000-000063690000}"/>
    <cellStyle name="Normal 2 6 2 2 4 2 2" xfId="1388" xr:uid="{00000000-0005-0000-0000-000064690000}"/>
    <cellStyle name="Normal 2 6 2 2 4 2 2 2" xfId="2798" xr:uid="{00000000-0005-0000-0000-000065690000}"/>
    <cellStyle name="Normal 2 6 2 2 4 2 2 2 2" xfId="5258" xr:uid="{00000000-0005-0000-0000-000066690000}"/>
    <cellStyle name="Normal 2 6 2 2 4 2 2 2 2 2" xfId="13404" xr:uid="{00000000-0005-0000-0000-000067690000}"/>
    <cellStyle name="Normal 2 6 2 2 4 2 2 2 2 2 2" xfId="29700" xr:uid="{00000000-0005-0000-0000-000068690000}"/>
    <cellStyle name="Normal 2 6 2 2 4 2 2 2 2 3" xfId="21554" xr:uid="{00000000-0005-0000-0000-000069690000}"/>
    <cellStyle name="Normal 2 6 2 2 4 2 2 2 3" xfId="8097" xr:uid="{00000000-0005-0000-0000-00006A690000}"/>
    <cellStyle name="Normal 2 6 2 2 4 2 2 2 3 2" xfId="16243" xr:uid="{00000000-0005-0000-0000-00006B690000}"/>
    <cellStyle name="Normal 2 6 2 2 4 2 2 2 3 2 2" xfId="32539" xr:uid="{00000000-0005-0000-0000-00006C690000}"/>
    <cellStyle name="Normal 2 6 2 2 4 2 2 2 3 3" xfId="24393" xr:uid="{00000000-0005-0000-0000-00006D690000}"/>
    <cellStyle name="Normal 2 6 2 2 4 2 2 2 4" xfId="10944" xr:uid="{00000000-0005-0000-0000-00006E690000}"/>
    <cellStyle name="Normal 2 6 2 2 4 2 2 2 4 2" xfId="27240" xr:uid="{00000000-0005-0000-0000-00006F690000}"/>
    <cellStyle name="Normal 2 6 2 2 4 2 2 2 5" xfId="19094" xr:uid="{00000000-0005-0000-0000-000070690000}"/>
    <cellStyle name="Normal 2 6 2 2 4 2 2 3" xfId="4040" xr:uid="{00000000-0005-0000-0000-000071690000}"/>
    <cellStyle name="Normal 2 6 2 2 4 2 2 3 2" xfId="12186" xr:uid="{00000000-0005-0000-0000-000072690000}"/>
    <cellStyle name="Normal 2 6 2 2 4 2 2 3 2 2" xfId="28482" xr:uid="{00000000-0005-0000-0000-000073690000}"/>
    <cellStyle name="Normal 2 6 2 2 4 2 2 3 3" xfId="20336" xr:uid="{00000000-0005-0000-0000-000074690000}"/>
    <cellStyle name="Normal 2 6 2 2 4 2 2 4" xfId="6687" xr:uid="{00000000-0005-0000-0000-000075690000}"/>
    <cellStyle name="Normal 2 6 2 2 4 2 2 4 2" xfId="14833" xr:uid="{00000000-0005-0000-0000-000076690000}"/>
    <cellStyle name="Normal 2 6 2 2 4 2 2 4 2 2" xfId="31129" xr:uid="{00000000-0005-0000-0000-000077690000}"/>
    <cellStyle name="Normal 2 6 2 2 4 2 2 4 3" xfId="22983" xr:uid="{00000000-0005-0000-0000-000078690000}"/>
    <cellStyle name="Normal 2 6 2 2 4 2 2 5" xfId="9534" xr:uid="{00000000-0005-0000-0000-000079690000}"/>
    <cellStyle name="Normal 2 6 2 2 4 2 2 5 2" xfId="25830" xr:uid="{00000000-0005-0000-0000-00007A690000}"/>
    <cellStyle name="Normal 2 6 2 2 4 2 2 6" xfId="17684" xr:uid="{00000000-0005-0000-0000-00007B690000}"/>
    <cellStyle name="Normal 2 6 2 2 4 2 3" xfId="2093" xr:uid="{00000000-0005-0000-0000-00007C690000}"/>
    <cellStyle name="Normal 2 6 2 2 4 2 3 2" xfId="4649" xr:uid="{00000000-0005-0000-0000-00007D690000}"/>
    <cellStyle name="Normal 2 6 2 2 4 2 3 2 2" xfId="12795" xr:uid="{00000000-0005-0000-0000-00007E690000}"/>
    <cellStyle name="Normal 2 6 2 2 4 2 3 2 2 2" xfId="29091" xr:uid="{00000000-0005-0000-0000-00007F690000}"/>
    <cellStyle name="Normal 2 6 2 2 4 2 3 2 3" xfId="20945" xr:uid="{00000000-0005-0000-0000-000080690000}"/>
    <cellStyle name="Normal 2 6 2 2 4 2 3 3" xfId="7392" xr:uid="{00000000-0005-0000-0000-000081690000}"/>
    <cellStyle name="Normal 2 6 2 2 4 2 3 3 2" xfId="15538" xr:uid="{00000000-0005-0000-0000-000082690000}"/>
    <cellStyle name="Normal 2 6 2 2 4 2 3 3 2 2" xfId="31834" xr:uid="{00000000-0005-0000-0000-000083690000}"/>
    <cellStyle name="Normal 2 6 2 2 4 2 3 3 3" xfId="23688" xr:uid="{00000000-0005-0000-0000-000084690000}"/>
    <cellStyle name="Normal 2 6 2 2 4 2 3 4" xfId="10239" xr:uid="{00000000-0005-0000-0000-000085690000}"/>
    <cellStyle name="Normal 2 6 2 2 4 2 3 4 2" xfId="26535" xr:uid="{00000000-0005-0000-0000-000086690000}"/>
    <cellStyle name="Normal 2 6 2 2 4 2 3 5" xfId="18389" xr:uid="{00000000-0005-0000-0000-000087690000}"/>
    <cellStyle name="Normal 2 6 2 2 4 2 4" xfId="3431" xr:uid="{00000000-0005-0000-0000-000088690000}"/>
    <cellStyle name="Normal 2 6 2 2 4 2 4 2" xfId="11577" xr:uid="{00000000-0005-0000-0000-000089690000}"/>
    <cellStyle name="Normal 2 6 2 2 4 2 4 2 2" xfId="27873" xr:uid="{00000000-0005-0000-0000-00008A690000}"/>
    <cellStyle name="Normal 2 6 2 2 4 2 4 3" xfId="19727" xr:uid="{00000000-0005-0000-0000-00008B690000}"/>
    <cellStyle name="Normal 2 6 2 2 4 2 5" xfId="5982" xr:uid="{00000000-0005-0000-0000-00008C690000}"/>
    <cellStyle name="Normal 2 6 2 2 4 2 5 2" xfId="14128" xr:uid="{00000000-0005-0000-0000-00008D690000}"/>
    <cellStyle name="Normal 2 6 2 2 4 2 5 2 2" xfId="30424" xr:uid="{00000000-0005-0000-0000-00008E690000}"/>
    <cellStyle name="Normal 2 6 2 2 4 2 5 3" xfId="22278" xr:uid="{00000000-0005-0000-0000-00008F690000}"/>
    <cellStyle name="Normal 2 6 2 2 4 2 6" xfId="8829" xr:uid="{00000000-0005-0000-0000-000090690000}"/>
    <cellStyle name="Normal 2 6 2 2 4 2 6 2" xfId="25125" xr:uid="{00000000-0005-0000-0000-000091690000}"/>
    <cellStyle name="Normal 2 6 2 2 4 2 7" xfId="16979" xr:uid="{00000000-0005-0000-0000-000092690000}"/>
    <cellStyle name="Normal 2 6 2 2 4 3" xfId="1044" xr:uid="{00000000-0005-0000-0000-000093690000}"/>
    <cellStyle name="Normal 2 6 2 2 4 3 2" xfId="2454" xr:uid="{00000000-0005-0000-0000-000094690000}"/>
    <cellStyle name="Normal 2 6 2 2 4 3 2 2" xfId="4962" xr:uid="{00000000-0005-0000-0000-000095690000}"/>
    <cellStyle name="Normal 2 6 2 2 4 3 2 2 2" xfId="13108" xr:uid="{00000000-0005-0000-0000-000096690000}"/>
    <cellStyle name="Normal 2 6 2 2 4 3 2 2 2 2" xfId="29404" xr:uid="{00000000-0005-0000-0000-000097690000}"/>
    <cellStyle name="Normal 2 6 2 2 4 3 2 2 3" xfId="21258" xr:uid="{00000000-0005-0000-0000-000098690000}"/>
    <cellStyle name="Normal 2 6 2 2 4 3 2 3" xfId="7753" xr:uid="{00000000-0005-0000-0000-000099690000}"/>
    <cellStyle name="Normal 2 6 2 2 4 3 2 3 2" xfId="15899" xr:uid="{00000000-0005-0000-0000-00009A690000}"/>
    <cellStyle name="Normal 2 6 2 2 4 3 2 3 2 2" xfId="32195" xr:uid="{00000000-0005-0000-0000-00009B690000}"/>
    <cellStyle name="Normal 2 6 2 2 4 3 2 3 3" xfId="24049" xr:uid="{00000000-0005-0000-0000-00009C690000}"/>
    <cellStyle name="Normal 2 6 2 2 4 3 2 4" xfId="10600" xr:uid="{00000000-0005-0000-0000-00009D690000}"/>
    <cellStyle name="Normal 2 6 2 2 4 3 2 4 2" xfId="26896" xr:uid="{00000000-0005-0000-0000-00009E690000}"/>
    <cellStyle name="Normal 2 6 2 2 4 3 2 5" xfId="18750" xr:uid="{00000000-0005-0000-0000-00009F690000}"/>
    <cellStyle name="Normal 2 6 2 2 4 3 3" xfId="3744" xr:uid="{00000000-0005-0000-0000-0000A0690000}"/>
    <cellStyle name="Normal 2 6 2 2 4 3 3 2" xfId="11890" xr:uid="{00000000-0005-0000-0000-0000A1690000}"/>
    <cellStyle name="Normal 2 6 2 2 4 3 3 2 2" xfId="28186" xr:uid="{00000000-0005-0000-0000-0000A2690000}"/>
    <cellStyle name="Normal 2 6 2 2 4 3 3 3" xfId="20040" xr:uid="{00000000-0005-0000-0000-0000A3690000}"/>
    <cellStyle name="Normal 2 6 2 2 4 3 4" xfId="6343" xr:uid="{00000000-0005-0000-0000-0000A4690000}"/>
    <cellStyle name="Normal 2 6 2 2 4 3 4 2" xfId="14489" xr:uid="{00000000-0005-0000-0000-0000A5690000}"/>
    <cellStyle name="Normal 2 6 2 2 4 3 4 2 2" xfId="30785" xr:uid="{00000000-0005-0000-0000-0000A6690000}"/>
    <cellStyle name="Normal 2 6 2 2 4 3 4 3" xfId="22639" xr:uid="{00000000-0005-0000-0000-0000A7690000}"/>
    <cellStyle name="Normal 2 6 2 2 4 3 5" xfId="9190" xr:uid="{00000000-0005-0000-0000-0000A8690000}"/>
    <cellStyle name="Normal 2 6 2 2 4 3 5 2" xfId="25486" xr:uid="{00000000-0005-0000-0000-0000A9690000}"/>
    <cellStyle name="Normal 2 6 2 2 4 3 6" xfId="17340" xr:uid="{00000000-0005-0000-0000-0000AA690000}"/>
    <cellStyle name="Normal 2 6 2 2 4 4" xfId="1749" xr:uid="{00000000-0005-0000-0000-0000AB690000}"/>
    <cellStyle name="Normal 2 6 2 2 4 4 2" xfId="4353" xr:uid="{00000000-0005-0000-0000-0000AC690000}"/>
    <cellStyle name="Normal 2 6 2 2 4 4 2 2" xfId="12499" xr:uid="{00000000-0005-0000-0000-0000AD690000}"/>
    <cellStyle name="Normal 2 6 2 2 4 4 2 2 2" xfId="28795" xr:uid="{00000000-0005-0000-0000-0000AE690000}"/>
    <cellStyle name="Normal 2 6 2 2 4 4 2 3" xfId="20649" xr:uid="{00000000-0005-0000-0000-0000AF690000}"/>
    <cellStyle name="Normal 2 6 2 2 4 4 3" xfId="7048" xr:uid="{00000000-0005-0000-0000-0000B0690000}"/>
    <cellStyle name="Normal 2 6 2 2 4 4 3 2" xfId="15194" xr:uid="{00000000-0005-0000-0000-0000B1690000}"/>
    <cellStyle name="Normal 2 6 2 2 4 4 3 2 2" xfId="31490" xr:uid="{00000000-0005-0000-0000-0000B2690000}"/>
    <cellStyle name="Normal 2 6 2 2 4 4 3 3" xfId="23344" xr:uid="{00000000-0005-0000-0000-0000B3690000}"/>
    <cellStyle name="Normal 2 6 2 2 4 4 4" xfId="9895" xr:uid="{00000000-0005-0000-0000-0000B4690000}"/>
    <cellStyle name="Normal 2 6 2 2 4 4 4 2" xfId="26191" xr:uid="{00000000-0005-0000-0000-0000B5690000}"/>
    <cellStyle name="Normal 2 6 2 2 4 4 5" xfId="18045" xr:uid="{00000000-0005-0000-0000-0000B6690000}"/>
    <cellStyle name="Normal 2 6 2 2 4 5" xfId="3135" xr:uid="{00000000-0005-0000-0000-0000B7690000}"/>
    <cellStyle name="Normal 2 6 2 2 4 5 2" xfId="11281" xr:uid="{00000000-0005-0000-0000-0000B8690000}"/>
    <cellStyle name="Normal 2 6 2 2 4 5 2 2" xfId="27577" xr:uid="{00000000-0005-0000-0000-0000B9690000}"/>
    <cellStyle name="Normal 2 6 2 2 4 5 3" xfId="19431" xr:uid="{00000000-0005-0000-0000-0000BA690000}"/>
    <cellStyle name="Normal 2 6 2 2 4 6" xfId="5638" xr:uid="{00000000-0005-0000-0000-0000BB690000}"/>
    <cellStyle name="Normal 2 6 2 2 4 6 2" xfId="13784" xr:uid="{00000000-0005-0000-0000-0000BC690000}"/>
    <cellStyle name="Normal 2 6 2 2 4 6 2 2" xfId="30080" xr:uid="{00000000-0005-0000-0000-0000BD690000}"/>
    <cellStyle name="Normal 2 6 2 2 4 6 3" xfId="21934" xr:uid="{00000000-0005-0000-0000-0000BE690000}"/>
    <cellStyle name="Normal 2 6 2 2 4 7" xfId="8485" xr:uid="{00000000-0005-0000-0000-0000BF690000}"/>
    <cellStyle name="Normal 2 6 2 2 4 7 2" xfId="24781" xr:uid="{00000000-0005-0000-0000-0000C0690000}"/>
    <cellStyle name="Normal 2 6 2 2 4 8" xfId="16635" xr:uid="{00000000-0005-0000-0000-0000C1690000}"/>
    <cellStyle name="Normal 2 6 2 2 5" xfId="428" xr:uid="{00000000-0005-0000-0000-0000C2690000}"/>
    <cellStyle name="Normal 2 6 2 2 5 2" xfId="1134" xr:uid="{00000000-0005-0000-0000-0000C3690000}"/>
    <cellStyle name="Normal 2 6 2 2 5 2 2" xfId="2544" xr:uid="{00000000-0005-0000-0000-0000C4690000}"/>
    <cellStyle name="Normal 2 6 2 2 5 2 2 2" xfId="5036" xr:uid="{00000000-0005-0000-0000-0000C5690000}"/>
    <cellStyle name="Normal 2 6 2 2 5 2 2 2 2" xfId="13182" xr:uid="{00000000-0005-0000-0000-0000C6690000}"/>
    <cellStyle name="Normal 2 6 2 2 5 2 2 2 2 2" xfId="29478" xr:uid="{00000000-0005-0000-0000-0000C7690000}"/>
    <cellStyle name="Normal 2 6 2 2 5 2 2 2 3" xfId="21332" xr:uid="{00000000-0005-0000-0000-0000C8690000}"/>
    <cellStyle name="Normal 2 6 2 2 5 2 2 3" xfId="7843" xr:uid="{00000000-0005-0000-0000-0000C9690000}"/>
    <cellStyle name="Normal 2 6 2 2 5 2 2 3 2" xfId="15989" xr:uid="{00000000-0005-0000-0000-0000CA690000}"/>
    <cellStyle name="Normal 2 6 2 2 5 2 2 3 2 2" xfId="32285" xr:uid="{00000000-0005-0000-0000-0000CB690000}"/>
    <cellStyle name="Normal 2 6 2 2 5 2 2 3 3" xfId="24139" xr:uid="{00000000-0005-0000-0000-0000CC690000}"/>
    <cellStyle name="Normal 2 6 2 2 5 2 2 4" xfId="10690" xr:uid="{00000000-0005-0000-0000-0000CD690000}"/>
    <cellStyle name="Normal 2 6 2 2 5 2 2 4 2" xfId="26986" xr:uid="{00000000-0005-0000-0000-0000CE690000}"/>
    <cellStyle name="Normal 2 6 2 2 5 2 2 5" xfId="18840" xr:uid="{00000000-0005-0000-0000-0000CF690000}"/>
    <cellStyle name="Normal 2 6 2 2 5 2 3" xfId="3818" xr:uid="{00000000-0005-0000-0000-0000D0690000}"/>
    <cellStyle name="Normal 2 6 2 2 5 2 3 2" xfId="11964" xr:uid="{00000000-0005-0000-0000-0000D1690000}"/>
    <cellStyle name="Normal 2 6 2 2 5 2 3 2 2" xfId="28260" xr:uid="{00000000-0005-0000-0000-0000D2690000}"/>
    <cellStyle name="Normal 2 6 2 2 5 2 3 3" xfId="20114" xr:uid="{00000000-0005-0000-0000-0000D3690000}"/>
    <cellStyle name="Normal 2 6 2 2 5 2 4" xfId="6433" xr:uid="{00000000-0005-0000-0000-0000D4690000}"/>
    <cellStyle name="Normal 2 6 2 2 5 2 4 2" xfId="14579" xr:uid="{00000000-0005-0000-0000-0000D5690000}"/>
    <cellStyle name="Normal 2 6 2 2 5 2 4 2 2" xfId="30875" xr:uid="{00000000-0005-0000-0000-0000D6690000}"/>
    <cellStyle name="Normal 2 6 2 2 5 2 4 3" xfId="22729" xr:uid="{00000000-0005-0000-0000-0000D7690000}"/>
    <cellStyle name="Normal 2 6 2 2 5 2 5" xfId="9280" xr:uid="{00000000-0005-0000-0000-0000D8690000}"/>
    <cellStyle name="Normal 2 6 2 2 5 2 5 2" xfId="25576" xr:uid="{00000000-0005-0000-0000-0000D9690000}"/>
    <cellStyle name="Normal 2 6 2 2 5 2 6" xfId="17430" xr:uid="{00000000-0005-0000-0000-0000DA690000}"/>
    <cellStyle name="Normal 2 6 2 2 5 3" xfId="1839" xr:uid="{00000000-0005-0000-0000-0000DB690000}"/>
    <cellStyle name="Normal 2 6 2 2 5 3 2" xfId="4427" xr:uid="{00000000-0005-0000-0000-0000DC690000}"/>
    <cellStyle name="Normal 2 6 2 2 5 3 2 2" xfId="12573" xr:uid="{00000000-0005-0000-0000-0000DD690000}"/>
    <cellStyle name="Normal 2 6 2 2 5 3 2 2 2" xfId="28869" xr:uid="{00000000-0005-0000-0000-0000DE690000}"/>
    <cellStyle name="Normal 2 6 2 2 5 3 2 3" xfId="20723" xr:uid="{00000000-0005-0000-0000-0000DF690000}"/>
    <cellStyle name="Normal 2 6 2 2 5 3 3" xfId="7138" xr:uid="{00000000-0005-0000-0000-0000E0690000}"/>
    <cellStyle name="Normal 2 6 2 2 5 3 3 2" xfId="15284" xr:uid="{00000000-0005-0000-0000-0000E1690000}"/>
    <cellStyle name="Normal 2 6 2 2 5 3 3 2 2" xfId="31580" xr:uid="{00000000-0005-0000-0000-0000E2690000}"/>
    <cellStyle name="Normal 2 6 2 2 5 3 3 3" xfId="23434" xr:uid="{00000000-0005-0000-0000-0000E3690000}"/>
    <cellStyle name="Normal 2 6 2 2 5 3 4" xfId="9985" xr:uid="{00000000-0005-0000-0000-0000E4690000}"/>
    <cellStyle name="Normal 2 6 2 2 5 3 4 2" xfId="26281" xr:uid="{00000000-0005-0000-0000-0000E5690000}"/>
    <cellStyle name="Normal 2 6 2 2 5 3 5" xfId="18135" xr:uid="{00000000-0005-0000-0000-0000E6690000}"/>
    <cellStyle name="Normal 2 6 2 2 5 4" xfId="3209" xr:uid="{00000000-0005-0000-0000-0000E7690000}"/>
    <cellStyle name="Normal 2 6 2 2 5 4 2" xfId="11355" xr:uid="{00000000-0005-0000-0000-0000E8690000}"/>
    <cellStyle name="Normal 2 6 2 2 5 4 2 2" xfId="27651" xr:uid="{00000000-0005-0000-0000-0000E9690000}"/>
    <cellStyle name="Normal 2 6 2 2 5 4 3" xfId="19505" xr:uid="{00000000-0005-0000-0000-0000EA690000}"/>
    <cellStyle name="Normal 2 6 2 2 5 5" xfId="5728" xr:uid="{00000000-0005-0000-0000-0000EB690000}"/>
    <cellStyle name="Normal 2 6 2 2 5 5 2" xfId="13874" xr:uid="{00000000-0005-0000-0000-0000EC690000}"/>
    <cellStyle name="Normal 2 6 2 2 5 5 2 2" xfId="30170" xr:uid="{00000000-0005-0000-0000-0000ED690000}"/>
    <cellStyle name="Normal 2 6 2 2 5 5 3" xfId="22024" xr:uid="{00000000-0005-0000-0000-0000EE690000}"/>
    <cellStyle name="Normal 2 6 2 2 5 6" xfId="8575" xr:uid="{00000000-0005-0000-0000-0000EF690000}"/>
    <cellStyle name="Normal 2 6 2 2 5 6 2" xfId="24871" xr:uid="{00000000-0005-0000-0000-0000F0690000}"/>
    <cellStyle name="Normal 2 6 2 2 5 7" xfId="16725" xr:uid="{00000000-0005-0000-0000-0000F1690000}"/>
    <cellStyle name="Normal 2 6 2 2 6" xfId="790" xr:uid="{00000000-0005-0000-0000-0000F2690000}"/>
    <cellStyle name="Normal 2 6 2 2 6 2" xfId="2200" xr:uid="{00000000-0005-0000-0000-0000F3690000}"/>
    <cellStyle name="Normal 2 6 2 2 6 2 2" xfId="4740" xr:uid="{00000000-0005-0000-0000-0000F4690000}"/>
    <cellStyle name="Normal 2 6 2 2 6 2 2 2" xfId="12886" xr:uid="{00000000-0005-0000-0000-0000F5690000}"/>
    <cellStyle name="Normal 2 6 2 2 6 2 2 2 2" xfId="29182" xr:uid="{00000000-0005-0000-0000-0000F6690000}"/>
    <cellStyle name="Normal 2 6 2 2 6 2 2 3" xfId="21036" xr:uid="{00000000-0005-0000-0000-0000F7690000}"/>
    <cellStyle name="Normal 2 6 2 2 6 2 3" xfId="7499" xr:uid="{00000000-0005-0000-0000-0000F8690000}"/>
    <cellStyle name="Normal 2 6 2 2 6 2 3 2" xfId="15645" xr:uid="{00000000-0005-0000-0000-0000F9690000}"/>
    <cellStyle name="Normal 2 6 2 2 6 2 3 2 2" xfId="31941" xr:uid="{00000000-0005-0000-0000-0000FA690000}"/>
    <cellStyle name="Normal 2 6 2 2 6 2 3 3" xfId="23795" xr:uid="{00000000-0005-0000-0000-0000FB690000}"/>
    <cellStyle name="Normal 2 6 2 2 6 2 4" xfId="10346" xr:uid="{00000000-0005-0000-0000-0000FC690000}"/>
    <cellStyle name="Normal 2 6 2 2 6 2 4 2" xfId="26642" xr:uid="{00000000-0005-0000-0000-0000FD690000}"/>
    <cellStyle name="Normal 2 6 2 2 6 2 5" xfId="18496" xr:uid="{00000000-0005-0000-0000-0000FE690000}"/>
    <cellStyle name="Normal 2 6 2 2 6 3" xfId="3522" xr:uid="{00000000-0005-0000-0000-0000FF690000}"/>
    <cellStyle name="Normal 2 6 2 2 6 3 2" xfId="11668" xr:uid="{00000000-0005-0000-0000-0000006A0000}"/>
    <cellStyle name="Normal 2 6 2 2 6 3 2 2" xfId="27964" xr:uid="{00000000-0005-0000-0000-0000016A0000}"/>
    <cellStyle name="Normal 2 6 2 2 6 3 3" xfId="19818" xr:uid="{00000000-0005-0000-0000-0000026A0000}"/>
    <cellStyle name="Normal 2 6 2 2 6 4" xfId="6089" xr:uid="{00000000-0005-0000-0000-0000036A0000}"/>
    <cellStyle name="Normal 2 6 2 2 6 4 2" xfId="14235" xr:uid="{00000000-0005-0000-0000-0000046A0000}"/>
    <cellStyle name="Normal 2 6 2 2 6 4 2 2" xfId="30531" xr:uid="{00000000-0005-0000-0000-0000056A0000}"/>
    <cellStyle name="Normal 2 6 2 2 6 4 3" xfId="22385" xr:uid="{00000000-0005-0000-0000-0000066A0000}"/>
    <cellStyle name="Normal 2 6 2 2 6 5" xfId="8936" xr:uid="{00000000-0005-0000-0000-0000076A0000}"/>
    <cellStyle name="Normal 2 6 2 2 6 5 2" xfId="25232" xr:uid="{00000000-0005-0000-0000-0000086A0000}"/>
    <cellStyle name="Normal 2 6 2 2 6 6" xfId="17086" xr:uid="{00000000-0005-0000-0000-0000096A0000}"/>
    <cellStyle name="Normal 2 6 2 2 7" xfId="1495" xr:uid="{00000000-0005-0000-0000-00000A6A0000}"/>
    <cellStyle name="Normal 2 6 2 2 7 2" xfId="4131" xr:uid="{00000000-0005-0000-0000-00000B6A0000}"/>
    <cellStyle name="Normal 2 6 2 2 7 2 2" xfId="12277" xr:uid="{00000000-0005-0000-0000-00000C6A0000}"/>
    <cellStyle name="Normal 2 6 2 2 7 2 2 2" xfId="28573" xr:uid="{00000000-0005-0000-0000-00000D6A0000}"/>
    <cellStyle name="Normal 2 6 2 2 7 2 3" xfId="20427" xr:uid="{00000000-0005-0000-0000-00000E6A0000}"/>
    <cellStyle name="Normal 2 6 2 2 7 3" xfId="6794" xr:uid="{00000000-0005-0000-0000-00000F6A0000}"/>
    <cellStyle name="Normal 2 6 2 2 7 3 2" xfId="14940" xr:uid="{00000000-0005-0000-0000-0000106A0000}"/>
    <cellStyle name="Normal 2 6 2 2 7 3 2 2" xfId="31236" xr:uid="{00000000-0005-0000-0000-0000116A0000}"/>
    <cellStyle name="Normal 2 6 2 2 7 3 3" xfId="23090" xr:uid="{00000000-0005-0000-0000-0000126A0000}"/>
    <cellStyle name="Normal 2 6 2 2 7 4" xfId="9641" xr:uid="{00000000-0005-0000-0000-0000136A0000}"/>
    <cellStyle name="Normal 2 6 2 2 7 4 2" xfId="25937" xr:uid="{00000000-0005-0000-0000-0000146A0000}"/>
    <cellStyle name="Normal 2 6 2 2 7 5" xfId="17791" xr:uid="{00000000-0005-0000-0000-0000156A0000}"/>
    <cellStyle name="Normal 2 6 2 2 8" xfId="2913" xr:uid="{00000000-0005-0000-0000-0000166A0000}"/>
    <cellStyle name="Normal 2 6 2 2 8 2" xfId="11059" xr:uid="{00000000-0005-0000-0000-0000176A0000}"/>
    <cellStyle name="Normal 2 6 2 2 8 2 2" xfId="27355" xr:uid="{00000000-0005-0000-0000-0000186A0000}"/>
    <cellStyle name="Normal 2 6 2 2 8 3" xfId="19209" xr:uid="{00000000-0005-0000-0000-0000196A0000}"/>
    <cellStyle name="Normal 2 6 2 2 9" xfId="5384" xr:uid="{00000000-0005-0000-0000-00001A6A0000}"/>
    <cellStyle name="Normal 2 6 2 2 9 2" xfId="13530" xr:uid="{00000000-0005-0000-0000-00001B6A0000}"/>
    <cellStyle name="Normal 2 6 2 2 9 2 2" xfId="29826" xr:uid="{00000000-0005-0000-0000-00001C6A0000}"/>
    <cellStyle name="Normal 2 6 2 2 9 3" xfId="21680" xr:uid="{00000000-0005-0000-0000-00001D6A0000}"/>
    <cellStyle name="Normal 2 6 2 3" xfId="130" xr:uid="{00000000-0005-0000-0000-00001E6A0000}"/>
    <cellStyle name="Normal 2 6 2 3 2" xfId="474" xr:uid="{00000000-0005-0000-0000-00001F6A0000}"/>
    <cellStyle name="Normal 2 6 2 3 2 2" xfId="1180" xr:uid="{00000000-0005-0000-0000-0000206A0000}"/>
    <cellStyle name="Normal 2 6 2 3 2 2 2" xfId="2590" xr:uid="{00000000-0005-0000-0000-0000216A0000}"/>
    <cellStyle name="Normal 2 6 2 3 2 2 2 2" xfId="5074" xr:uid="{00000000-0005-0000-0000-0000226A0000}"/>
    <cellStyle name="Normal 2 6 2 3 2 2 2 2 2" xfId="13220" xr:uid="{00000000-0005-0000-0000-0000236A0000}"/>
    <cellStyle name="Normal 2 6 2 3 2 2 2 2 2 2" xfId="29516" xr:uid="{00000000-0005-0000-0000-0000246A0000}"/>
    <cellStyle name="Normal 2 6 2 3 2 2 2 2 3" xfId="21370" xr:uid="{00000000-0005-0000-0000-0000256A0000}"/>
    <cellStyle name="Normal 2 6 2 3 2 2 2 3" xfId="7889" xr:uid="{00000000-0005-0000-0000-0000266A0000}"/>
    <cellStyle name="Normal 2 6 2 3 2 2 2 3 2" xfId="16035" xr:uid="{00000000-0005-0000-0000-0000276A0000}"/>
    <cellStyle name="Normal 2 6 2 3 2 2 2 3 2 2" xfId="32331" xr:uid="{00000000-0005-0000-0000-0000286A0000}"/>
    <cellStyle name="Normal 2 6 2 3 2 2 2 3 3" xfId="24185" xr:uid="{00000000-0005-0000-0000-0000296A0000}"/>
    <cellStyle name="Normal 2 6 2 3 2 2 2 4" xfId="10736" xr:uid="{00000000-0005-0000-0000-00002A6A0000}"/>
    <cellStyle name="Normal 2 6 2 3 2 2 2 4 2" xfId="27032" xr:uid="{00000000-0005-0000-0000-00002B6A0000}"/>
    <cellStyle name="Normal 2 6 2 3 2 2 2 5" xfId="18886" xr:uid="{00000000-0005-0000-0000-00002C6A0000}"/>
    <cellStyle name="Normal 2 6 2 3 2 2 3" xfId="3856" xr:uid="{00000000-0005-0000-0000-00002D6A0000}"/>
    <cellStyle name="Normal 2 6 2 3 2 2 3 2" xfId="12002" xr:uid="{00000000-0005-0000-0000-00002E6A0000}"/>
    <cellStyle name="Normal 2 6 2 3 2 2 3 2 2" xfId="28298" xr:uid="{00000000-0005-0000-0000-00002F6A0000}"/>
    <cellStyle name="Normal 2 6 2 3 2 2 3 3" xfId="20152" xr:uid="{00000000-0005-0000-0000-0000306A0000}"/>
    <cellStyle name="Normal 2 6 2 3 2 2 4" xfId="6479" xr:uid="{00000000-0005-0000-0000-0000316A0000}"/>
    <cellStyle name="Normal 2 6 2 3 2 2 4 2" xfId="14625" xr:uid="{00000000-0005-0000-0000-0000326A0000}"/>
    <cellStyle name="Normal 2 6 2 3 2 2 4 2 2" xfId="30921" xr:uid="{00000000-0005-0000-0000-0000336A0000}"/>
    <cellStyle name="Normal 2 6 2 3 2 2 4 3" xfId="22775" xr:uid="{00000000-0005-0000-0000-0000346A0000}"/>
    <cellStyle name="Normal 2 6 2 3 2 2 5" xfId="9326" xr:uid="{00000000-0005-0000-0000-0000356A0000}"/>
    <cellStyle name="Normal 2 6 2 3 2 2 5 2" xfId="25622" xr:uid="{00000000-0005-0000-0000-0000366A0000}"/>
    <cellStyle name="Normal 2 6 2 3 2 2 6" xfId="17476" xr:uid="{00000000-0005-0000-0000-0000376A0000}"/>
    <cellStyle name="Normal 2 6 2 3 2 3" xfId="1885" xr:uid="{00000000-0005-0000-0000-0000386A0000}"/>
    <cellStyle name="Normal 2 6 2 3 2 3 2" xfId="4465" xr:uid="{00000000-0005-0000-0000-0000396A0000}"/>
    <cellStyle name="Normal 2 6 2 3 2 3 2 2" xfId="12611" xr:uid="{00000000-0005-0000-0000-00003A6A0000}"/>
    <cellStyle name="Normal 2 6 2 3 2 3 2 2 2" xfId="28907" xr:uid="{00000000-0005-0000-0000-00003B6A0000}"/>
    <cellStyle name="Normal 2 6 2 3 2 3 2 3" xfId="20761" xr:uid="{00000000-0005-0000-0000-00003C6A0000}"/>
    <cellStyle name="Normal 2 6 2 3 2 3 3" xfId="7184" xr:uid="{00000000-0005-0000-0000-00003D6A0000}"/>
    <cellStyle name="Normal 2 6 2 3 2 3 3 2" xfId="15330" xr:uid="{00000000-0005-0000-0000-00003E6A0000}"/>
    <cellStyle name="Normal 2 6 2 3 2 3 3 2 2" xfId="31626" xr:uid="{00000000-0005-0000-0000-00003F6A0000}"/>
    <cellStyle name="Normal 2 6 2 3 2 3 3 3" xfId="23480" xr:uid="{00000000-0005-0000-0000-0000406A0000}"/>
    <cellStyle name="Normal 2 6 2 3 2 3 4" xfId="10031" xr:uid="{00000000-0005-0000-0000-0000416A0000}"/>
    <cellStyle name="Normal 2 6 2 3 2 3 4 2" xfId="26327" xr:uid="{00000000-0005-0000-0000-0000426A0000}"/>
    <cellStyle name="Normal 2 6 2 3 2 3 5" xfId="18181" xr:uid="{00000000-0005-0000-0000-0000436A0000}"/>
    <cellStyle name="Normal 2 6 2 3 2 4" xfId="3247" xr:uid="{00000000-0005-0000-0000-0000446A0000}"/>
    <cellStyle name="Normal 2 6 2 3 2 4 2" xfId="11393" xr:uid="{00000000-0005-0000-0000-0000456A0000}"/>
    <cellStyle name="Normal 2 6 2 3 2 4 2 2" xfId="27689" xr:uid="{00000000-0005-0000-0000-0000466A0000}"/>
    <cellStyle name="Normal 2 6 2 3 2 4 3" xfId="19543" xr:uid="{00000000-0005-0000-0000-0000476A0000}"/>
    <cellStyle name="Normal 2 6 2 3 2 5" xfId="5774" xr:uid="{00000000-0005-0000-0000-0000486A0000}"/>
    <cellStyle name="Normal 2 6 2 3 2 5 2" xfId="13920" xr:uid="{00000000-0005-0000-0000-0000496A0000}"/>
    <cellStyle name="Normal 2 6 2 3 2 5 2 2" xfId="30216" xr:uid="{00000000-0005-0000-0000-00004A6A0000}"/>
    <cellStyle name="Normal 2 6 2 3 2 5 3" xfId="22070" xr:uid="{00000000-0005-0000-0000-00004B6A0000}"/>
    <cellStyle name="Normal 2 6 2 3 2 6" xfId="8621" xr:uid="{00000000-0005-0000-0000-00004C6A0000}"/>
    <cellStyle name="Normal 2 6 2 3 2 6 2" xfId="24917" xr:uid="{00000000-0005-0000-0000-00004D6A0000}"/>
    <cellStyle name="Normal 2 6 2 3 2 7" xfId="16771" xr:uid="{00000000-0005-0000-0000-00004E6A0000}"/>
    <cellStyle name="Normal 2 6 2 3 3" xfId="836" xr:uid="{00000000-0005-0000-0000-00004F6A0000}"/>
    <cellStyle name="Normal 2 6 2 3 3 2" xfId="2246" xr:uid="{00000000-0005-0000-0000-0000506A0000}"/>
    <cellStyle name="Normal 2 6 2 3 3 2 2" xfId="4778" xr:uid="{00000000-0005-0000-0000-0000516A0000}"/>
    <cellStyle name="Normal 2 6 2 3 3 2 2 2" xfId="12924" xr:uid="{00000000-0005-0000-0000-0000526A0000}"/>
    <cellStyle name="Normal 2 6 2 3 3 2 2 2 2" xfId="29220" xr:uid="{00000000-0005-0000-0000-0000536A0000}"/>
    <cellStyle name="Normal 2 6 2 3 3 2 2 3" xfId="21074" xr:uid="{00000000-0005-0000-0000-0000546A0000}"/>
    <cellStyle name="Normal 2 6 2 3 3 2 3" xfId="7545" xr:uid="{00000000-0005-0000-0000-0000556A0000}"/>
    <cellStyle name="Normal 2 6 2 3 3 2 3 2" xfId="15691" xr:uid="{00000000-0005-0000-0000-0000566A0000}"/>
    <cellStyle name="Normal 2 6 2 3 3 2 3 2 2" xfId="31987" xr:uid="{00000000-0005-0000-0000-0000576A0000}"/>
    <cellStyle name="Normal 2 6 2 3 3 2 3 3" xfId="23841" xr:uid="{00000000-0005-0000-0000-0000586A0000}"/>
    <cellStyle name="Normal 2 6 2 3 3 2 4" xfId="10392" xr:uid="{00000000-0005-0000-0000-0000596A0000}"/>
    <cellStyle name="Normal 2 6 2 3 3 2 4 2" xfId="26688" xr:uid="{00000000-0005-0000-0000-00005A6A0000}"/>
    <cellStyle name="Normal 2 6 2 3 3 2 5" xfId="18542" xr:uid="{00000000-0005-0000-0000-00005B6A0000}"/>
    <cellStyle name="Normal 2 6 2 3 3 3" xfId="3560" xr:uid="{00000000-0005-0000-0000-00005C6A0000}"/>
    <cellStyle name="Normal 2 6 2 3 3 3 2" xfId="11706" xr:uid="{00000000-0005-0000-0000-00005D6A0000}"/>
    <cellStyle name="Normal 2 6 2 3 3 3 2 2" xfId="28002" xr:uid="{00000000-0005-0000-0000-00005E6A0000}"/>
    <cellStyle name="Normal 2 6 2 3 3 3 3" xfId="19856" xr:uid="{00000000-0005-0000-0000-00005F6A0000}"/>
    <cellStyle name="Normal 2 6 2 3 3 4" xfId="6135" xr:uid="{00000000-0005-0000-0000-0000606A0000}"/>
    <cellStyle name="Normal 2 6 2 3 3 4 2" xfId="14281" xr:uid="{00000000-0005-0000-0000-0000616A0000}"/>
    <cellStyle name="Normal 2 6 2 3 3 4 2 2" xfId="30577" xr:uid="{00000000-0005-0000-0000-0000626A0000}"/>
    <cellStyle name="Normal 2 6 2 3 3 4 3" xfId="22431" xr:uid="{00000000-0005-0000-0000-0000636A0000}"/>
    <cellStyle name="Normal 2 6 2 3 3 5" xfId="8982" xr:uid="{00000000-0005-0000-0000-0000646A0000}"/>
    <cellStyle name="Normal 2 6 2 3 3 5 2" xfId="25278" xr:uid="{00000000-0005-0000-0000-0000656A0000}"/>
    <cellStyle name="Normal 2 6 2 3 3 6" xfId="17132" xr:uid="{00000000-0005-0000-0000-0000666A0000}"/>
    <cellStyle name="Normal 2 6 2 3 4" xfId="1541" xr:uid="{00000000-0005-0000-0000-0000676A0000}"/>
    <cellStyle name="Normal 2 6 2 3 4 2" xfId="4169" xr:uid="{00000000-0005-0000-0000-0000686A0000}"/>
    <cellStyle name="Normal 2 6 2 3 4 2 2" xfId="12315" xr:uid="{00000000-0005-0000-0000-0000696A0000}"/>
    <cellStyle name="Normal 2 6 2 3 4 2 2 2" xfId="28611" xr:uid="{00000000-0005-0000-0000-00006A6A0000}"/>
    <cellStyle name="Normal 2 6 2 3 4 2 3" xfId="20465" xr:uid="{00000000-0005-0000-0000-00006B6A0000}"/>
    <cellStyle name="Normal 2 6 2 3 4 3" xfId="6840" xr:uid="{00000000-0005-0000-0000-00006C6A0000}"/>
    <cellStyle name="Normal 2 6 2 3 4 3 2" xfId="14986" xr:uid="{00000000-0005-0000-0000-00006D6A0000}"/>
    <cellStyle name="Normal 2 6 2 3 4 3 2 2" xfId="31282" xr:uid="{00000000-0005-0000-0000-00006E6A0000}"/>
    <cellStyle name="Normal 2 6 2 3 4 3 3" xfId="23136" xr:uid="{00000000-0005-0000-0000-00006F6A0000}"/>
    <cellStyle name="Normal 2 6 2 3 4 4" xfId="9687" xr:uid="{00000000-0005-0000-0000-0000706A0000}"/>
    <cellStyle name="Normal 2 6 2 3 4 4 2" xfId="25983" xr:uid="{00000000-0005-0000-0000-0000716A0000}"/>
    <cellStyle name="Normal 2 6 2 3 4 5" xfId="17837" xr:uid="{00000000-0005-0000-0000-0000726A0000}"/>
    <cellStyle name="Normal 2 6 2 3 5" xfId="2951" xr:uid="{00000000-0005-0000-0000-0000736A0000}"/>
    <cellStyle name="Normal 2 6 2 3 5 2" xfId="11097" xr:uid="{00000000-0005-0000-0000-0000746A0000}"/>
    <cellStyle name="Normal 2 6 2 3 5 2 2" xfId="27393" xr:uid="{00000000-0005-0000-0000-0000756A0000}"/>
    <cellStyle name="Normal 2 6 2 3 5 3" xfId="19247" xr:uid="{00000000-0005-0000-0000-0000766A0000}"/>
    <cellStyle name="Normal 2 6 2 3 6" xfId="5430" xr:uid="{00000000-0005-0000-0000-0000776A0000}"/>
    <cellStyle name="Normal 2 6 2 3 6 2" xfId="13576" xr:uid="{00000000-0005-0000-0000-0000786A0000}"/>
    <cellStyle name="Normal 2 6 2 3 6 2 2" xfId="29872" xr:uid="{00000000-0005-0000-0000-0000796A0000}"/>
    <cellStyle name="Normal 2 6 2 3 6 3" xfId="21726" xr:uid="{00000000-0005-0000-0000-00007A6A0000}"/>
    <cellStyle name="Normal 2 6 2 3 7" xfId="8277" xr:uid="{00000000-0005-0000-0000-00007B6A0000}"/>
    <cellStyle name="Normal 2 6 2 3 7 2" xfId="24573" xr:uid="{00000000-0005-0000-0000-00007C6A0000}"/>
    <cellStyle name="Normal 2 6 2 3 8" xfId="16427" xr:uid="{00000000-0005-0000-0000-00007D6A0000}"/>
    <cellStyle name="Normal 2 6 2 4" xfId="214" xr:uid="{00000000-0005-0000-0000-00007E6A0000}"/>
    <cellStyle name="Normal 2 6 2 4 2" xfId="558" xr:uid="{00000000-0005-0000-0000-00007F6A0000}"/>
    <cellStyle name="Normal 2 6 2 4 2 2" xfId="1264" xr:uid="{00000000-0005-0000-0000-0000806A0000}"/>
    <cellStyle name="Normal 2 6 2 4 2 2 2" xfId="2674" xr:uid="{00000000-0005-0000-0000-0000816A0000}"/>
    <cellStyle name="Normal 2 6 2 4 2 2 2 2" xfId="5148" xr:uid="{00000000-0005-0000-0000-0000826A0000}"/>
    <cellStyle name="Normal 2 6 2 4 2 2 2 2 2" xfId="13294" xr:uid="{00000000-0005-0000-0000-0000836A0000}"/>
    <cellStyle name="Normal 2 6 2 4 2 2 2 2 2 2" xfId="29590" xr:uid="{00000000-0005-0000-0000-0000846A0000}"/>
    <cellStyle name="Normal 2 6 2 4 2 2 2 2 3" xfId="21444" xr:uid="{00000000-0005-0000-0000-0000856A0000}"/>
    <cellStyle name="Normal 2 6 2 4 2 2 2 3" xfId="7973" xr:uid="{00000000-0005-0000-0000-0000866A0000}"/>
    <cellStyle name="Normal 2 6 2 4 2 2 2 3 2" xfId="16119" xr:uid="{00000000-0005-0000-0000-0000876A0000}"/>
    <cellStyle name="Normal 2 6 2 4 2 2 2 3 2 2" xfId="32415" xr:uid="{00000000-0005-0000-0000-0000886A0000}"/>
    <cellStyle name="Normal 2 6 2 4 2 2 2 3 3" xfId="24269" xr:uid="{00000000-0005-0000-0000-0000896A0000}"/>
    <cellStyle name="Normal 2 6 2 4 2 2 2 4" xfId="10820" xr:uid="{00000000-0005-0000-0000-00008A6A0000}"/>
    <cellStyle name="Normal 2 6 2 4 2 2 2 4 2" xfId="27116" xr:uid="{00000000-0005-0000-0000-00008B6A0000}"/>
    <cellStyle name="Normal 2 6 2 4 2 2 2 5" xfId="18970" xr:uid="{00000000-0005-0000-0000-00008C6A0000}"/>
    <cellStyle name="Normal 2 6 2 4 2 2 3" xfId="3930" xr:uid="{00000000-0005-0000-0000-00008D6A0000}"/>
    <cellStyle name="Normal 2 6 2 4 2 2 3 2" xfId="12076" xr:uid="{00000000-0005-0000-0000-00008E6A0000}"/>
    <cellStyle name="Normal 2 6 2 4 2 2 3 2 2" xfId="28372" xr:uid="{00000000-0005-0000-0000-00008F6A0000}"/>
    <cellStyle name="Normal 2 6 2 4 2 2 3 3" xfId="20226" xr:uid="{00000000-0005-0000-0000-0000906A0000}"/>
    <cellStyle name="Normal 2 6 2 4 2 2 4" xfId="6563" xr:uid="{00000000-0005-0000-0000-0000916A0000}"/>
    <cellStyle name="Normal 2 6 2 4 2 2 4 2" xfId="14709" xr:uid="{00000000-0005-0000-0000-0000926A0000}"/>
    <cellStyle name="Normal 2 6 2 4 2 2 4 2 2" xfId="31005" xr:uid="{00000000-0005-0000-0000-0000936A0000}"/>
    <cellStyle name="Normal 2 6 2 4 2 2 4 3" xfId="22859" xr:uid="{00000000-0005-0000-0000-0000946A0000}"/>
    <cellStyle name="Normal 2 6 2 4 2 2 5" xfId="9410" xr:uid="{00000000-0005-0000-0000-0000956A0000}"/>
    <cellStyle name="Normal 2 6 2 4 2 2 5 2" xfId="25706" xr:uid="{00000000-0005-0000-0000-0000966A0000}"/>
    <cellStyle name="Normal 2 6 2 4 2 2 6" xfId="17560" xr:uid="{00000000-0005-0000-0000-0000976A0000}"/>
    <cellStyle name="Normal 2 6 2 4 2 3" xfId="1969" xr:uid="{00000000-0005-0000-0000-0000986A0000}"/>
    <cellStyle name="Normal 2 6 2 4 2 3 2" xfId="4539" xr:uid="{00000000-0005-0000-0000-0000996A0000}"/>
    <cellStyle name="Normal 2 6 2 4 2 3 2 2" xfId="12685" xr:uid="{00000000-0005-0000-0000-00009A6A0000}"/>
    <cellStyle name="Normal 2 6 2 4 2 3 2 2 2" xfId="28981" xr:uid="{00000000-0005-0000-0000-00009B6A0000}"/>
    <cellStyle name="Normal 2 6 2 4 2 3 2 3" xfId="20835" xr:uid="{00000000-0005-0000-0000-00009C6A0000}"/>
    <cellStyle name="Normal 2 6 2 4 2 3 3" xfId="7268" xr:uid="{00000000-0005-0000-0000-00009D6A0000}"/>
    <cellStyle name="Normal 2 6 2 4 2 3 3 2" xfId="15414" xr:uid="{00000000-0005-0000-0000-00009E6A0000}"/>
    <cellStyle name="Normal 2 6 2 4 2 3 3 2 2" xfId="31710" xr:uid="{00000000-0005-0000-0000-00009F6A0000}"/>
    <cellStyle name="Normal 2 6 2 4 2 3 3 3" xfId="23564" xr:uid="{00000000-0005-0000-0000-0000A06A0000}"/>
    <cellStyle name="Normal 2 6 2 4 2 3 4" xfId="10115" xr:uid="{00000000-0005-0000-0000-0000A16A0000}"/>
    <cellStyle name="Normal 2 6 2 4 2 3 4 2" xfId="26411" xr:uid="{00000000-0005-0000-0000-0000A26A0000}"/>
    <cellStyle name="Normal 2 6 2 4 2 3 5" xfId="18265" xr:uid="{00000000-0005-0000-0000-0000A36A0000}"/>
    <cellStyle name="Normal 2 6 2 4 2 4" xfId="3321" xr:uid="{00000000-0005-0000-0000-0000A46A0000}"/>
    <cellStyle name="Normal 2 6 2 4 2 4 2" xfId="11467" xr:uid="{00000000-0005-0000-0000-0000A56A0000}"/>
    <cellStyle name="Normal 2 6 2 4 2 4 2 2" xfId="27763" xr:uid="{00000000-0005-0000-0000-0000A66A0000}"/>
    <cellStyle name="Normal 2 6 2 4 2 4 3" xfId="19617" xr:uid="{00000000-0005-0000-0000-0000A76A0000}"/>
    <cellStyle name="Normal 2 6 2 4 2 5" xfId="5858" xr:uid="{00000000-0005-0000-0000-0000A86A0000}"/>
    <cellStyle name="Normal 2 6 2 4 2 5 2" xfId="14004" xr:uid="{00000000-0005-0000-0000-0000A96A0000}"/>
    <cellStyle name="Normal 2 6 2 4 2 5 2 2" xfId="30300" xr:uid="{00000000-0005-0000-0000-0000AA6A0000}"/>
    <cellStyle name="Normal 2 6 2 4 2 5 3" xfId="22154" xr:uid="{00000000-0005-0000-0000-0000AB6A0000}"/>
    <cellStyle name="Normal 2 6 2 4 2 6" xfId="8705" xr:uid="{00000000-0005-0000-0000-0000AC6A0000}"/>
    <cellStyle name="Normal 2 6 2 4 2 6 2" xfId="25001" xr:uid="{00000000-0005-0000-0000-0000AD6A0000}"/>
    <cellStyle name="Normal 2 6 2 4 2 7" xfId="16855" xr:uid="{00000000-0005-0000-0000-0000AE6A0000}"/>
    <cellStyle name="Normal 2 6 2 4 3" xfId="920" xr:uid="{00000000-0005-0000-0000-0000AF6A0000}"/>
    <cellStyle name="Normal 2 6 2 4 3 2" xfId="2330" xr:uid="{00000000-0005-0000-0000-0000B06A0000}"/>
    <cellStyle name="Normal 2 6 2 4 3 2 2" xfId="4852" xr:uid="{00000000-0005-0000-0000-0000B16A0000}"/>
    <cellStyle name="Normal 2 6 2 4 3 2 2 2" xfId="12998" xr:uid="{00000000-0005-0000-0000-0000B26A0000}"/>
    <cellStyle name="Normal 2 6 2 4 3 2 2 2 2" xfId="29294" xr:uid="{00000000-0005-0000-0000-0000B36A0000}"/>
    <cellStyle name="Normal 2 6 2 4 3 2 2 3" xfId="21148" xr:uid="{00000000-0005-0000-0000-0000B46A0000}"/>
    <cellStyle name="Normal 2 6 2 4 3 2 3" xfId="7629" xr:uid="{00000000-0005-0000-0000-0000B56A0000}"/>
    <cellStyle name="Normal 2 6 2 4 3 2 3 2" xfId="15775" xr:uid="{00000000-0005-0000-0000-0000B66A0000}"/>
    <cellStyle name="Normal 2 6 2 4 3 2 3 2 2" xfId="32071" xr:uid="{00000000-0005-0000-0000-0000B76A0000}"/>
    <cellStyle name="Normal 2 6 2 4 3 2 3 3" xfId="23925" xr:uid="{00000000-0005-0000-0000-0000B86A0000}"/>
    <cellStyle name="Normal 2 6 2 4 3 2 4" xfId="10476" xr:uid="{00000000-0005-0000-0000-0000B96A0000}"/>
    <cellStyle name="Normal 2 6 2 4 3 2 4 2" xfId="26772" xr:uid="{00000000-0005-0000-0000-0000BA6A0000}"/>
    <cellStyle name="Normal 2 6 2 4 3 2 5" xfId="18626" xr:uid="{00000000-0005-0000-0000-0000BB6A0000}"/>
    <cellStyle name="Normal 2 6 2 4 3 3" xfId="3634" xr:uid="{00000000-0005-0000-0000-0000BC6A0000}"/>
    <cellStyle name="Normal 2 6 2 4 3 3 2" xfId="11780" xr:uid="{00000000-0005-0000-0000-0000BD6A0000}"/>
    <cellStyle name="Normal 2 6 2 4 3 3 2 2" xfId="28076" xr:uid="{00000000-0005-0000-0000-0000BE6A0000}"/>
    <cellStyle name="Normal 2 6 2 4 3 3 3" xfId="19930" xr:uid="{00000000-0005-0000-0000-0000BF6A0000}"/>
    <cellStyle name="Normal 2 6 2 4 3 4" xfId="6219" xr:uid="{00000000-0005-0000-0000-0000C06A0000}"/>
    <cellStyle name="Normal 2 6 2 4 3 4 2" xfId="14365" xr:uid="{00000000-0005-0000-0000-0000C16A0000}"/>
    <cellStyle name="Normal 2 6 2 4 3 4 2 2" xfId="30661" xr:uid="{00000000-0005-0000-0000-0000C26A0000}"/>
    <cellStyle name="Normal 2 6 2 4 3 4 3" xfId="22515" xr:uid="{00000000-0005-0000-0000-0000C36A0000}"/>
    <cellStyle name="Normal 2 6 2 4 3 5" xfId="9066" xr:uid="{00000000-0005-0000-0000-0000C46A0000}"/>
    <cellStyle name="Normal 2 6 2 4 3 5 2" xfId="25362" xr:uid="{00000000-0005-0000-0000-0000C56A0000}"/>
    <cellStyle name="Normal 2 6 2 4 3 6" xfId="17216" xr:uid="{00000000-0005-0000-0000-0000C66A0000}"/>
    <cellStyle name="Normal 2 6 2 4 4" xfId="1625" xr:uid="{00000000-0005-0000-0000-0000C76A0000}"/>
    <cellStyle name="Normal 2 6 2 4 4 2" xfId="4243" xr:uid="{00000000-0005-0000-0000-0000C86A0000}"/>
    <cellStyle name="Normal 2 6 2 4 4 2 2" xfId="12389" xr:uid="{00000000-0005-0000-0000-0000C96A0000}"/>
    <cellStyle name="Normal 2 6 2 4 4 2 2 2" xfId="28685" xr:uid="{00000000-0005-0000-0000-0000CA6A0000}"/>
    <cellStyle name="Normal 2 6 2 4 4 2 3" xfId="20539" xr:uid="{00000000-0005-0000-0000-0000CB6A0000}"/>
    <cellStyle name="Normal 2 6 2 4 4 3" xfId="6924" xr:uid="{00000000-0005-0000-0000-0000CC6A0000}"/>
    <cellStyle name="Normal 2 6 2 4 4 3 2" xfId="15070" xr:uid="{00000000-0005-0000-0000-0000CD6A0000}"/>
    <cellStyle name="Normal 2 6 2 4 4 3 2 2" xfId="31366" xr:uid="{00000000-0005-0000-0000-0000CE6A0000}"/>
    <cellStyle name="Normal 2 6 2 4 4 3 3" xfId="23220" xr:uid="{00000000-0005-0000-0000-0000CF6A0000}"/>
    <cellStyle name="Normal 2 6 2 4 4 4" xfId="9771" xr:uid="{00000000-0005-0000-0000-0000D06A0000}"/>
    <cellStyle name="Normal 2 6 2 4 4 4 2" xfId="26067" xr:uid="{00000000-0005-0000-0000-0000D16A0000}"/>
    <cellStyle name="Normal 2 6 2 4 4 5" xfId="17921" xr:uid="{00000000-0005-0000-0000-0000D26A0000}"/>
    <cellStyle name="Normal 2 6 2 4 5" xfId="3025" xr:uid="{00000000-0005-0000-0000-0000D36A0000}"/>
    <cellStyle name="Normal 2 6 2 4 5 2" xfId="11171" xr:uid="{00000000-0005-0000-0000-0000D46A0000}"/>
    <cellStyle name="Normal 2 6 2 4 5 2 2" xfId="27467" xr:uid="{00000000-0005-0000-0000-0000D56A0000}"/>
    <cellStyle name="Normal 2 6 2 4 5 3" xfId="19321" xr:uid="{00000000-0005-0000-0000-0000D66A0000}"/>
    <cellStyle name="Normal 2 6 2 4 6" xfId="5514" xr:uid="{00000000-0005-0000-0000-0000D76A0000}"/>
    <cellStyle name="Normal 2 6 2 4 6 2" xfId="13660" xr:uid="{00000000-0005-0000-0000-0000D86A0000}"/>
    <cellStyle name="Normal 2 6 2 4 6 2 2" xfId="29956" xr:uid="{00000000-0005-0000-0000-0000D96A0000}"/>
    <cellStyle name="Normal 2 6 2 4 6 3" xfId="21810" xr:uid="{00000000-0005-0000-0000-0000DA6A0000}"/>
    <cellStyle name="Normal 2 6 2 4 7" xfId="8361" xr:uid="{00000000-0005-0000-0000-0000DB6A0000}"/>
    <cellStyle name="Normal 2 6 2 4 7 2" xfId="24657" xr:uid="{00000000-0005-0000-0000-0000DC6A0000}"/>
    <cellStyle name="Normal 2 6 2 4 8" xfId="16511" xr:uid="{00000000-0005-0000-0000-0000DD6A0000}"/>
    <cellStyle name="Normal 2 6 2 5" xfId="294" xr:uid="{00000000-0005-0000-0000-0000DE6A0000}"/>
    <cellStyle name="Normal 2 6 2 5 2" xfId="638" xr:uid="{00000000-0005-0000-0000-0000DF6A0000}"/>
    <cellStyle name="Normal 2 6 2 5 2 2" xfId="1344" xr:uid="{00000000-0005-0000-0000-0000E06A0000}"/>
    <cellStyle name="Normal 2 6 2 5 2 2 2" xfId="2754" xr:uid="{00000000-0005-0000-0000-0000E16A0000}"/>
    <cellStyle name="Normal 2 6 2 5 2 2 2 2" xfId="5222" xr:uid="{00000000-0005-0000-0000-0000E26A0000}"/>
    <cellStyle name="Normal 2 6 2 5 2 2 2 2 2" xfId="13368" xr:uid="{00000000-0005-0000-0000-0000E36A0000}"/>
    <cellStyle name="Normal 2 6 2 5 2 2 2 2 2 2" xfId="29664" xr:uid="{00000000-0005-0000-0000-0000E46A0000}"/>
    <cellStyle name="Normal 2 6 2 5 2 2 2 2 3" xfId="21518" xr:uid="{00000000-0005-0000-0000-0000E56A0000}"/>
    <cellStyle name="Normal 2 6 2 5 2 2 2 3" xfId="8053" xr:uid="{00000000-0005-0000-0000-0000E66A0000}"/>
    <cellStyle name="Normal 2 6 2 5 2 2 2 3 2" xfId="16199" xr:uid="{00000000-0005-0000-0000-0000E76A0000}"/>
    <cellStyle name="Normal 2 6 2 5 2 2 2 3 2 2" xfId="32495" xr:uid="{00000000-0005-0000-0000-0000E86A0000}"/>
    <cellStyle name="Normal 2 6 2 5 2 2 2 3 3" xfId="24349" xr:uid="{00000000-0005-0000-0000-0000E96A0000}"/>
    <cellStyle name="Normal 2 6 2 5 2 2 2 4" xfId="10900" xr:uid="{00000000-0005-0000-0000-0000EA6A0000}"/>
    <cellStyle name="Normal 2 6 2 5 2 2 2 4 2" xfId="27196" xr:uid="{00000000-0005-0000-0000-0000EB6A0000}"/>
    <cellStyle name="Normal 2 6 2 5 2 2 2 5" xfId="19050" xr:uid="{00000000-0005-0000-0000-0000EC6A0000}"/>
    <cellStyle name="Normal 2 6 2 5 2 2 3" xfId="4004" xr:uid="{00000000-0005-0000-0000-0000ED6A0000}"/>
    <cellStyle name="Normal 2 6 2 5 2 2 3 2" xfId="12150" xr:uid="{00000000-0005-0000-0000-0000EE6A0000}"/>
    <cellStyle name="Normal 2 6 2 5 2 2 3 2 2" xfId="28446" xr:uid="{00000000-0005-0000-0000-0000EF6A0000}"/>
    <cellStyle name="Normal 2 6 2 5 2 2 3 3" xfId="20300" xr:uid="{00000000-0005-0000-0000-0000F06A0000}"/>
    <cellStyle name="Normal 2 6 2 5 2 2 4" xfId="6643" xr:uid="{00000000-0005-0000-0000-0000F16A0000}"/>
    <cellStyle name="Normal 2 6 2 5 2 2 4 2" xfId="14789" xr:uid="{00000000-0005-0000-0000-0000F26A0000}"/>
    <cellStyle name="Normal 2 6 2 5 2 2 4 2 2" xfId="31085" xr:uid="{00000000-0005-0000-0000-0000F36A0000}"/>
    <cellStyle name="Normal 2 6 2 5 2 2 4 3" xfId="22939" xr:uid="{00000000-0005-0000-0000-0000F46A0000}"/>
    <cellStyle name="Normal 2 6 2 5 2 2 5" xfId="9490" xr:uid="{00000000-0005-0000-0000-0000F56A0000}"/>
    <cellStyle name="Normal 2 6 2 5 2 2 5 2" xfId="25786" xr:uid="{00000000-0005-0000-0000-0000F66A0000}"/>
    <cellStyle name="Normal 2 6 2 5 2 2 6" xfId="17640" xr:uid="{00000000-0005-0000-0000-0000F76A0000}"/>
    <cellStyle name="Normal 2 6 2 5 2 3" xfId="2049" xr:uid="{00000000-0005-0000-0000-0000F86A0000}"/>
    <cellStyle name="Normal 2 6 2 5 2 3 2" xfId="4613" xr:uid="{00000000-0005-0000-0000-0000F96A0000}"/>
    <cellStyle name="Normal 2 6 2 5 2 3 2 2" xfId="12759" xr:uid="{00000000-0005-0000-0000-0000FA6A0000}"/>
    <cellStyle name="Normal 2 6 2 5 2 3 2 2 2" xfId="29055" xr:uid="{00000000-0005-0000-0000-0000FB6A0000}"/>
    <cellStyle name="Normal 2 6 2 5 2 3 2 3" xfId="20909" xr:uid="{00000000-0005-0000-0000-0000FC6A0000}"/>
    <cellStyle name="Normal 2 6 2 5 2 3 3" xfId="7348" xr:uid="{00000000-0005-0000-0000-0000FD6A0000}"/>
    <cellStyle name="Normal 2 6 2 5 2 3 3 2" xfId="15494" xr:uid="{00000000-0005-0000-0000-0000FE6A0000}"/>
    <cellStyle name="Normal 2 6 2 5 2 3 3 2 2" xfId="31790" xr:uid="{00000000-0005-0000-0000-0000FF6A0000}"/>
    <cellStyle name="Normal 2 6 2 5 2 3 3 3" xfId="23644" xr:uid="{00000000-0005-0000-0000-0000006B0000}"/>
    <cellStyle name="Normal 2 6 2 5 2 3 4" xfId="10195" xr:uid="{00000000-0005-0000-0000-0000016B0000}"/>
    <cellStyle name="Normal 2 6 2 5 2 3 4 2" xfId="26491" xr:uid="{00000000-0005-0000-0000-0000026B0000}"/>
    <cellStyle name="Normal 2 6 2 5 2 3 5" xfId="18345" xr:uid="{00000000-0005-0000-0000-0000036B0000}"/>
    <cellStyle name="Normal 2 6 2 5 2 4" xfId="3395" xr:uid="{00000000-0005-0000-0000-0000046B0000}"/>
    <cellStyle name="Normal 2 6 2 5 2 4 2" xfId="11541" xr:uid="{00000000-0005-0000-0000-0000056B0000}"/>
    <cellStyle name="Normal 2 6 2 5 2 4 2 2" xfId="27837" xr:uid="{00000000-0005-0000-0000-0000066B0000}"/>
    <cellStyle name="Normal 2 6 2 5 2 4 3" xfId="19691" xr:uid="{00000000-0005-0000-0000-0000076B0000}"/>
    <cellStyle name="Normal 2 6 2 5 2 5" xfId="5938" xr:uid="{00000000-0005-0000-0000-0000086B0000}"/>
    <cellStyle name="Normal 2 6 2 5 2 5 2" xfId="14084" xr:uid="{00000000-0005-0000-0000-0000096B0000}"/>
    <cellStyle name="Normal 2 6 2 5 2 5 2 2" xfId="30380" xr:uid="{00000000-0005-0000-0000-00000A6B0000}"/>
    <cellStyle name="Normal 2 6 2 5 2 5 3" xfId="22234" xr:uid="{00000000-0005-0000-0000-00000B6B0000}"/>
    <cellStyle name="Normal 2 6 2 5 2 6" xfId="8785" xr:uid="{00000000-0005-0000-0000-00000C6B0000}"/>
    <cellStyle name="Normal 2 6 2 5 2 6 2" xfId="25081" xr:uid="{00000000-0005-0000-0000-00000D6B0000}"/>
    <cellStyle name="Normal 2 6 2 5 2 7" xfId="16935" xr:uid="{00000000-0005-0000-0000-00000E6B0000}"/>
    <cellStyle name="Normal 2 6 2 5 3" xfId="1000" xr:uid="{00000000-0005-0000-0000-00000F6B0000}"/>
    <cellStyle name="Normal 2 6 2 5 3 2" xfId="2410" xr:uid="{00000000-0005-0000-0000-0000106B0000}"/>
    <cellStyle name="Normal 2 6 2 5 3 2 2" xfId="4926" xr:uid="{00000000-0005-0000-0000-0000116B0000}"/>
    <cellStyle name="Normal 2 6 2 5 3 2 2 2" xfId="13072" xr:uid="{00000000-0005-0000-0000-0000126B0000}"/>
    <cellStyle name="Normal 2 6 2 5 3 2 2 2 2" xfId="29368" xr:uid="{00000000-0005-0000-0000-0000136B0000}"/>
    <cellStyle name="Normal 2 6 2 5 3 2 2 3" xfId="21222" xr:uid="{00000000-0005-0000-0000-0000146B0000}"/>
    <cellStyle name="Normal 2 6 2 5 3 2 3" xfId="7709" xr:uid="{00000000-0005-0000-0000-0000156B0000}"/>
    <cellStyle name="Normal 2 6 2 5 3 2 3 2" xfId="15855" xr:uid="{00000000-0005-0000-0000-0000166B0000}"/>
    <cellStyle name="Normal 2 6 2 5 3 2 3 2 2" xfId="32151" xr:uid="{00000000-0005-0000-0000-0000176B0000}"/>
    <cellStyle name="Normal 2 6 2 5 3 2 3 3" xfId="24005" xr:uid="{00000000-0005-0000-0000-0000186B0000}"/>
    <cellStyle name="Normal 2 6 2 5 3 2 4" xfId="10556" xr:uid="{00000000-0005-0000-0000-0000196B0000}"/>
    <cellStyle name="Normal 2 6 2 5 3 2 4 2" xfId="26852" xr:uid="{00000000-0005-0000-0000-00001A6B0000}"/>
    <cellStyle name="Normal 2 6 2 5 3 2 5" xfId="18706" xr:uid="{00000000-0005-0000-0000-00001B6B0000}"/>
    <cellStyle name="Normal 2 6 2 5 3 3" xfId="3708" xr:uid="{00000000-0005-0000-0000-00001C6B0000}"/>
    <cellStyle name="Normal 2 6 2 5 3 3 2" xfId="11854" xr:uid="{00000000-0005-0000-0000-00001D6B0000}"/>
    <cellStyle name="Normal 2 6 2 5 3 3 2 2" xfId="28150" xr:uid="{00000000-0005-0000-0000-00001E6B0000}"/>
    <cellStyle name="Normal 2 6 2 5 3 3 3" xfId="20004" xr:uid="{00000000-0005-0000-0000-00001F6B0000}"/>
    <cellStyle name="Normal 2 6 2 5 3 4" xfId="6299" xr:uid="{00000000-0005-0000-0000-0000206B0000}"/>
    <cellStyle name="Normal 2 6 2 5 3 4 2" xfId="14445" xr:uid="{00000000-0005-0000-0000-0000216B0000}"/>
    <cellStyle name="Normal 2 6 2 5 3 4 2 2" xfId="30741" xr:uid="{00000000-0005-0000-0000-0000226B0000}"/>
    <cellStyle name="Normal 2 6 2 5 3 4 3" xfId="22595" xr:uid="{00000000-0005-0000-0000-0000236B0000}"/>
    <cellStyle name="Normal 2 6 2 5 3 5" xfId="9146" xr:uid="{00000000-0005-0000-0000-0000246B0000}"/>
    <cellStyle name="Normal 2 6 2 5 3 5 2" xfId="25442" xr:uid="{00000000-0005-0000-0000-0000256B0000}"/>
    <cellStyle name="Normal 2 6 2 5 3 6" xfId="17296" xr:uid="{00000000-0005-0000-0000-0000266B0000}"/>
    <cellStyle name="Normal 2 6 2 5 4" xfId="1705" xr:uid="{00000000-0005-0000-0000-0000276B0000}"/>
    <cellStyle name="Normal 2 6 2 5 4 2" xfId="4317" xr:uid="{00000000-0005-0000-0000-0000286B0000}"/>
    <cellStyle name="Normal 2 6 2 5 4 2 2" xfId="12463" xr:uid="{00000000-0005-0000-0000-0000296B0000}"/>
    <cellStyle name="Normal 2 6 2 5 4 2 2 2" xfId="28759" xr:uid="{00000000-0005-0000-0000-00002A6B0000}"/>
    <cellStyle name="Normal 2 6 2 5 4 2 3" xfId="20613" xr:uid="{00000000-0005-0000-0000-00002B6B0000}"/>
    <cellStyle name="Normal 2 6 2 5 4 3" xfId="7004" xr:uid="{00000000-0005-0000-0000-00002C6B0000}"/>
    <cellStyle name="Normal 2 6 2 5 4 3 2" xfId="15150" xr:uid="{00000000-0005-0000-0000-00002D6B0000}"/>
    <cellStyle name="Normal 2 6 2 5 4 3 2 2" xfId="31446" xr:uid="{00000000-0005-0000-0000-00002E6B0000}"/>
    <cellStyle name="Normal 2 6 2 5 4 3 3" xfId="23300" xr:uid="{00000000-0005-0000-0000-00002F6B0000}"/>
    <cellStyle name="Normal 2 6 2 5 4 4" xfId="9851" xr:uid="{00000000-0005-0000-0000-0000306B0000}"/>
    <cellStyle name="Normal 2 6 2 5 4 4 2" xfId="26147" xr:uid="{00000000-0005-0000-0000-0000316B0000}"/>
    <cellStyle name="Normal 2 6 2 5 4 5" xfId="18001" xr:uid="{00000000-0005-0000-0000-0000326B0000}"/>
    <cellStyle name="Normal 2 6 2 5 5" xfId="3099" xr:uid="{00000000-0005-0000-0000-0000336B0000}"/>
    <cellStyle name="Normal 2 6 2 5 5 2" xfId="11245" xr:uid="{00000000-0005-0000-0000-0000346B0000}"/>
    <cellStyle name="Normal 2 6 2 5 5 2 2" xfId="27541" xr:uid="{00000000-0005-0000-0000-0000356B0000}"/>
    <cellStyle name="Normal 2 6 2 5 5 3" xfId="19395" xr:uid="{00000000-0005-0000-0000-0000366B0000}"/>
    <cellStyle name="Normal 2 6 2 5 6" xfId="5594" xr:uid="{00000000-0005-0000-0000-0000376B0000}"/>
    <cellStyle name="Normal 2 6 2 5 6 2" xfId="13740" xr:uid="{00000000-0005-0000-0000-0000386B0000}"/>
    <cellStyle name="Normal 2 6 2 5 6 2 2" xfId="30036" xr:uid="{00000000-0005-0000-0000-0000396B0000}"/>
    <cellStyle name="Normal 2 6 2 5 6 3" xfId="21890" xr:uid="{00000000-0005-0000-0000-00003A6B0000}"/>
    <cellStyle name="Normal 2 6 2 5 7" xfId="8441" xr:uid="{00000000-0005-0000-0000-00003B6B0000}"/>
    <cellStyle name="Normal 2 6 2 5 7 2" xfId="24737" xr:uid="{00000000-0005-0000-0000-00003C6B0000}"/>
    <cellStyle name="Normal 2 6 2 5 8" xfId="16591" xr:uid="{00000000-0005-0000-0000-00003D6B0000}"/>
    <cellStyle name="Normal 2 6 2 6" xfId="384" xr:uid="{00000000-0005-0000-0000-00003E6B0000}"/>
    <cellStyle name="Normal 2 6 2 6 2" xfId="1090" xr:uid="{00000000-0005-0000-0000-00003F6B0000}"/>
    <cellStyle name="Normal 2 6 2 6 2 2" xfId="2500" xr:uid="{00000000-0005-0000-0000-0000406B0000}"/>
    <cellStyle name="Normal 2 6 2 6 2 2 2" xfId="5000" xr:uid="{00000000-0005-0000-0000-0000416B0000}"/>
    <cellStyle name="Normal 2 6 2 6 2 2 2 2" xfId="13146" xr:uid="{00000000-0005-0000-0000-0000426B0000}"/>
    <cellStyle name="Normal 2 6 2 6 2 2 2 2 2" xfId="29442" xr:uid="{00000000-0005-0000-0000-0000436B0000}"/>
    <cellStyle name="Normal 2 6 2 6 2 2 2 3" xfId="21296" xr:uid="{00000000-0005-0000-0000-0000446B0000}"/>
    <cellStyle name="Normal 2 6 2 6 2 2 3" xfId="7799" xr:uid="{00000000-0005-0000-0000-0000456B0000}"/>
    <cellStyle name="Normal 2 6 2 6 2 2 3 2" xfId="15945" xr:uid="{00000000-0005-0000-0000-0000466B0000}"/>
    <cellStyle name="Normal 2 6 2 6 2 2 3 2 2" xfId="32241" xr:uid="{00000000-0005-0000-0000-0000476B0000}"/>
    <cellStyle name="Normal 2 6 2 6 2 2 3 3" xfId="24095" xr:uid="{00000000-0005-0000-0000-0000486B0000}"/>
    <cellStyle name="Normal 2 6 2 6 2 2 4" xfId="10646" xr:uid="{00000000-0005-0000-0000-0000496B0000}"/>
    <cellStyle name="Normal 2 6 2 6 2 2 4 2" xfId="26942" xr:uid="{00000000-0005-0000-0000-00004A6B0000}"/>
    <cellStyle name="Normal 2 6 2 6 2 2 5" xfId="18796" xr:uid="{00000000-0005-0000-0000-00004B6B0000}"/>
    <cellStyle name="Normal 2 6 2 6 2 3" xfId="3782" xr:uid="{00000000-0005-0000-0000-00004C6B0000}"/>
    <cellStyle name="Normal 2 6 2 6 2 3 2" xfId="11928" xr:uid="{00000000-0005-0000-0000-00004D6B0000}"/>
    <cellStyle name="Normal 2 6 2 6 2 3 2 2" xfId="28224" xr:uid="{00000000-0005-0000-0000-00004E6B0000}"/>
    <cellStyle name="Normal 2 6 2 6 2 3 3" xfId="20078" xr:uid="{00000000-0005-0000-0000-00004F6B0000}"/>
    <cellStyle name="Normal 2 6 2 6 2 4" xfId="6389" xr:uid="{00000000-0005-0000-0000-0000506B0000}"/>
    <cellStyle name="Normal 2 6 2 6 2 4 2" xfId="14535" xr:uid="{00000000-0005-0000-0000-0000516B0000}"/>
    <cellStyle name="Normal 2 6 2 6 2 4 2 2" xfId="30831" xr:uid="{00000000-0005-0000-0000-0000526B0000}"/>
    <cellStyle name="Normal 2 6 2 6 2 4 3" xfId="22685" xr:uid="{00000000-0005-0000-0000-0000536B0000}"/>
    <cellStyle name="Normal 2 6 2 6 2 5" xfId="9236" xr:uid="{00000000-0005-0000-0000-0000546B0000}"/>
    <cellStyle name="Normal 2 6 2 6 2 5 2" xfId="25532" xr:uid="{00000000-0005-0000-0000-0000556B0000}"/>
    <cellStyle name="Normal 2 6 2 6 2 6" xfId="17386" xr:uid="{00000000-0005-0000-0000-0000566B0000}"/>
    <cellStyle name="Normal 2 6 2 6 3" xfId="1795" xr:uid="{00000000-0005-0000-0000-0000576B0000}"/>
    <cellStyle name="Normal 2 6 2 6 3 2" xfId="4391" xr:uid="{00000000-0005-0000-0000-0000586B0000}"/>
    <cellStyle name="Normal 2 6 2 6 3 2 2" xfId="12537" xr:uid="{00000000-0005-0000-0000-0000596B0000}"/>
    <cellStyle name="Normal 2 6 2 6 3 2 2 2" xfId="28833" xr:uid="{00000000-0005-0000-0000-00005A6B0000}"/>
    <cellStyle name="Normal 2 6 2 6 3 2 3" xfId="20687" xr:uid="{00000000-0005-0000-0000-00005B6B0000}"/>
    <cellStyle name="Normal 2 6 2 6 3 3" xfId="7094" xr:uid="{00000000-0005-0000-0000-00005C6B0000}"/>
    <cellStyle name="Normal 2 6 2 6 3 3 2" xfId="15240" xr:uid="{00000000-0005-0000-0000-00005D6B0000}"/>
    <cellStyle name="Normal 2 6 2 6 3 3 2 2" xfId="31536" xr:uid="{00000000-0005-0000-0000-00005E6B0000}"/>
    <cellStyle name="Normal 2 6 2 6 3 3 3" xfId="23390" xr:uid="{00000000-0005-0000-0000-00005F6B0000}"/>
    <cellStyle name="Normal 2 6 2 6 3 4" xfId="9941" xr:uid="{00000000-0005-0000-0000-0000606B0000}"/>
    <cellStyle name="Normal 2 6 2 6 3 4 2" xfId="26237" xr:uid="{00000000-0005-0000-0000-0000616B0000}"/>
    <cellStyle name="Normal 2 6 2 6 3 5" xfId="18091" xr:uid="{00000000-0005-0000-0000-0000626B0000}"/>
    <cellStyle name="Normal 2 6 2 6 4" xfId="3173" xr:uid="{00000000-0005-0000-0000-0000636B0000}"/>
    <cellStyle name="Normal 2 6 2 6 4 2" xfId="11319" xr:uid="{00000000-0005-0000-0000-0000646B0000}"/>
    <cellStyle name="Normal 2 6 2 6 4 2 2" xfId="27615" xr:uid="{00000000-0005-0000-0000-0000656B0000}"/>
    <cellStyle name="Normal 2 6 2 6 4 3" xfId="19469" xr:uid="{00000000-0005-0000-0000-0000666B0000}"/>
    <cellStyle name="Normal 2 6 2 6 5" xfId="5684" xr:uid="{00000000-0005-0000-0000-0000676B0000}"/>
    <cellStyle name="Normal 2 6 2 6 5 2" xfId="13830" xr:uid="{00000000-0005-0000-0000-0000686B0000}"/>
    <cellStyle name="Normal 2 6 2 6 5 2 2" xfId="30126" xr:uid="{00000000-0005-0000-0000-0000696B0000}"/>
    <cellStyle name="Normal 2 6 2 6 5 3" xfId="21980" xr:uid="{00000000-0005-0000-0000-00006A6B0000}"/>
    <cellStyle name="Normal 2 6 2 6 6" xfId="8531" xr:uid="{00000000-0005-0000-0000-00006B6B0000}"/>
    <cellStyle name="Normal 2 6 2 6 6 2" xfId="24827" xr:uid="{00000000-0005-0000-0000-00006C6B0000}"/>
    <cellStyle name="Normal 2 6 2 6 7" xfId="16681" xr:uid="{00000000-0005-0000-0000-00006D6B0000}"/>
    <cellStyle name="Normal 2 6 2 7" xfId="746" xr:uid="{00000000-0005-0000-0000-00006E6B0000}"/>
    <cellStyle name="Normal 2 6 2 7 2" xfId="2156" xr:uid="{00000000-0005-0000-0000-00006F6B0000}"/>
    <cellStyle name="Normal 2 6 2 7 2 2" xfId="4704" xr:uid="{00000000-0005-0000-0000-0000706B0000}"/>
    <cellStyle name="Normal 2 6 2 7 2 2 2" xfId="12850" xr:uid="{00000000-0005-0000-0000-0000716B0000}"/>
    <cellStyle name="Normal 2 6 2 7 2 2 2 2" xfId="29146" xr:uid="{00000000-0005-0000-0000-0000726B0000}"/>
    <cellStyle name="Normal 2 6 2 7 2 2 3" xfId="21000" xr:uid="{00000000-0005-0000-0000-0000736B0000}"/>
    <cellStyle name="Normal 2 6 2 7 2 3" xfId="7455" xr:uid="{00000000-0005-0000-0000-0000746B0000}"/>
    <cellStyle name="Normal 2 6 2 7 2 3 2" xfId="15601" xr:uid="{00000000-0005-0000-0000-0000756B0000}"/>
    <cellStyle name="Normal 2 6 2 7 2 3 2 2" xfId="31897" xr:uid="{00000000-0005-0000-0000-0000766B0000}"/>
    <cellStyle name="Normal 2 6 2 7 2 3 3" xfId="23751" xr:uid="{00000000-0005-0000-0000-0000776B0000}"/>
    <cellStyle name="Normal 2 6 2 7 2 4" xfId="10302" xr:uid="{00000000-0005-0000-0000-0000786B0000}"/>
    <cellStyle name="Normal 2 6 2 7 2 4 2" xfId="26598" xr:uid="{00000000-0005-0000-0000-0000796B0000}"/>
    <cellStyle name="Normal 2 6 2 7 2 5" xfId="18452" xr:uid="{00000000-0005-0000-0000-00007A6B0000}"/>
    <cellStyle name="Normal 2 6 2 7 3" xfId="3486" xr:uid="{00000000-0005-0000-0000-00007B6B0000}"/>
    <cellStyle name="Normal 2 6 2 7 3 2" xfId="11632" xr:uid="{00000000-0005-0000-0000-00007C6B0000}"/>
    <cellStyle name="Normal 2 6 2 7 3 2 2" xfId="27928" xr:uid="{00000000-0005-0000-0000-00007D6B0000}"/>
    <cellStyle name="Normal 2 6 2 7 3 3" xfId="19782" xr:uid="{00000000-0005-0000-0000-00007E6B0000}"/>
    <cellStyle name="Normal 2 6 2 7 4" xfId="6045" xr:uid="{00000000-0005-0000-0000-00007F6B0000}"/>
    <cellStyle name="Normal 2 6 2 7 4 2" xfId="14191" xr:uid="{00000000-0005-0000-0000-0000806B0000}"/>
    <cellStyle name="Normal 2 6 2 7 4 2 2" xfId="30487" xr:uid="{00000000-0005-0000-0000-0000816B0000}"/>
    <cellStyle name="Normal 2 6 2 7 4 3" xfId="22341" xr:uid="{00000000-0005-0000-0000-0000826B0000}"/>
    <cellStyle name="Normal 2 6 2 7 5" xfId="8892" xr:uid="{00000000-0005-0000-0000-0000836B0000}"/>
    <cellStyle name="Normal 2 6 2 7 5 2" xfId="25188" xr:uid="{00000000-0005-0000-0000-0000846B0000}"/>
    <cellStyle name="Normal 2 6 2 7 6" xfId="17042" xr:uid="{00000000-0005-0000-0000-0000856B0000}"/>
    <cellStyle name="Normal 2 6 2 8" xfId="1451" xr:uid="{00000000-0005-0000-0000-0000866B0000}"/>
    <cellStyle name="Normal 2 6 2 8 2" xfId="4095" xr:uid="{00000000-0005-0000-0000-0000876B0000}"/>
    <cellStyle name="Normal 2 6 2 8 2 2" xfId="12241" xr:uid="{00000000-0005-0000-0000-0000886B0000}"/>
    <cellStyle name="Normal 2 6 2 8 2 2 2" xfId="28537" xr:uid="{00000000-0005-0000-0000-0000896B0000}"/>
    <cellStyle name="Normal 2 6 2 8 2 3" xfId="20391" xr:uid="{00000000-0005-0000-0000-00008A6B0000}"/>
    <cellStyle name="Normal 2 6 2 8 3" xfId="6750" xr:uid="{00000000-0005-0000-0000-00008B6B0000}"/>
    <cellStyle name="Normal 2 6 2 8 3 2" xfId="14896" xr:uid="{00000000-0005-0000-0000-00008C6B0000}"/>
    <cellStyle name="Normal 2 6 2 8 3 2 2" xfId="31192" xr:uid="{00000000-0005-0000-0000-00008D6B0000}"/>
    <cellStyle name="Normal 2 6 2 8 3 3" xfId="23046" xr:uid="{00000000-0005-0000-0000-00008E6B0000}"/>
    <cellStyle name="Normal 2 6 2 8 4" xfId="9597" xr:uid="{00000000-0005-0000-0000-00008F6B0000}"/>
    <cellStyle name="Normal 2 6 2 8 4 2" xfId="25893" xr:uid="{00000000-0005-0000-0000-0000906B0000}"/>
    <cellStyle name="Normal 2 6 2 8 5" xfId="17747" xr:uid="{00000000-0005-0000-0000-0000916B0000}"/>
    <cellStyle name="Normal 2 6 2 9" xfId="2877" xr:uid="{00000000-0005-0000-0000-0000926B0000}"/>
    <cellStyle name="Normal 2 6 2 9 2" xfId="11023" xr:uid="{00000000-0005-0000-0000-0000936B0000}"/>
    <cellStyle name="Normal 2 6 2 9 2 2" xfId="27319" xr:uid="{00000000-0005-0000-0000-0000946B0000}"/>
    <cellStyle name="Normal 2 6 2 9 3" xfId="19173" xr:uid="{00000000-0005-0000-0000-0000956B0000}"/>
    <cellStyle name="Normal 2 6 3" xfId="62" xr:uid="{00000000-0005-0000-0000-0000966B0000}"/>
    <cellStyle name="Normal 2 6 3 10" xfId="8209" xr:uid="{00000000-0005-0000-0000-0000976B0000}"/>
    <cellStyle name="Normal 2 6 3 10 2" xfId="24505" xr:uid="{00000000-0005-0000-0000-0000986B0000}"/>
    <cellStyle name="Normal 2 6 3 11" xfId="16359" xr:uid="{00000000-0005-0000-0000-0000996B0000}"/>
    <cellStyle name="Normal 2 6 3 2" xfId="152" xr:uid="{00000000-0005-0000-0000-00009A6B0000}"/>
    <cellStyle name="Normal 2 6 3 2 2" xfId="496" xr:uid="{00000000-0005-0000-0000-00009B6B0000}"/>
    <cellStyle name="Normal 2 6 3 2 2 2" xfId="1202" xr:uid="{00000000-0005-0000-0000-00009C6B0000}"/>
    <cellStyle name="Normal 2 6 3 2 2 2 2" xfId="2612" xr:uid="{00000000-0005-0000-0000-00009D6B0000}"/>
    <cellStyle name="Normal 2 6 3 2 2 2 2 2" xfId="5092" xr:uid="{00000000-0005-0000-0000-00009E6B0000}"/>
    <cellStyle name="Normal 2 6 3 2 2 2 2 2 2" xfId="13238" xr:uid="{00000000-0005-0000-0000-00009F6B0000}"/>
    <cellStyle name="Normal 2 6 3 2 2 2 2 2 2 2" xfId="29534" xr:uid="{00000000-0005-0000-0000-0000A06B0000}"/>
    <cellStyle name="Normal 2 6 3 2 2 2 2 2 3" xfId="21388" xr:uid="{00000000-0005-0000-0000-0000A16B0000}"/>
    <cellStyle name="Normal 2 6 3 2 2 2 2 3" xfId="7911" xr:uid="{00000000-0005-0000-0000-0000A26B0000}"/>
    <cellStyle name="Normal 2 6 3 2 2 2 2 3 2" xfId="16057" xr:uid="{00000000-0005-0000-0000-0000A36B0000}"/>
    <cellStyle name="Normal 2 6 3 2 2 2 2 3 2 2" xfId="32353" xr:uid="{00000000-0005-0000-0000-0000A46B0000}"/>
    <cellStyle name="Normal 2 6 3 2 2 2 2 3 3" xfId="24207" xr:uid="{00000000-0005-0000-0000-0000A56B0000}"/>
    <cellStyle name="Normal 2 6 3 2 2 2 2 4" xfId="10758" xr:uid="{00000000-0005-0000-0000-0000A66B0000}"/>
    <cellStyle name="Normal 2 6 3 2 2 2 2 4 2" xfId="27054" xr:uid="{00000000-0005-0000-0000-0000A76B0000}"/>
    <cellStyle name="Normal 2 6 3 2 2 2 2 5" xfId="18908" xr:uid="{00000000-0005-0000-0000-0000A86B0000}"/>
    <cellStyle name="Normal 2 6 3 2 2 2 3" xfId="3874" xr:uid="{00000000-0005-0000-0000-0000A96B0000}"/>
    <cellStyle name="Normal 2 6 3 2 2 2 3 2" xfId="12020" xr:uid="{00000000-0005-0000-0000-0000AA6B0000}"/>
    <cellStyle name="Normal 2 6 3 2 2 2 3 2 2" xfId="28316" xr:uid="{00000000-0005-0000-0000-0000AB6B0000}"/>
    <cellStyle name="Normal 2 6 3 2 2 2 3 3" xfId="20170" xr:uid="{00000000-0005-0000-0000-0000AC6B0000}"/>
    <cellStyle name="Normal 2 6 3 2 2 2 4" xfId="6501" xr:uid="{00000000-0005-0000-0000-0000AD6B0000}"/>
    <cellStyle name="Normal 2 6 3 2 2 2 4 2" xfId="14647" xr:uid="{00000000-0005-0000-0000-0000AE6B0000}"/>
    <cellStyle name="Normal 2 6 3 2 2 2 4 2 2" xfId="30943" xr:uid="{00000000-0005-0000-0000-0000AF6B0000}"/>
    <cellStyle name="Normal 2 6 3 2 2 2 4 3" xfId="22797" xr:uid="{00000000-0005-0000-0000-0000B06B0000}"/>
    <cellStyle name="Normal 2 6 3 2 2 2 5" xfId="9348" xr:uid="{00000000-0005-0000-0000-0000B16B0000}"/>
    <cellStyle name="Normal 2 6 3 2 2 2 5 2" xfId="25644" xr:uid="{00000000-0005-0000-0000-0000B26B0000}"/>
    <cellStyle name="Normal 2 6 3 2 2 2 6" xfId="17498" xr:uid="{00000000-0005-0000-0000-0000B36B0000}"/>
    <cellStyle name="Normal 2 6 3 2 2 3" xfId="1907" xr:uid="{00000000-0005-0000-0000-0000B46B0000}"/>
    <cellStyle name="Normal 2 6 3 2 2 3 2" xfId="4483" xr:uid="{00000000-0005-0000-0000-0000B56B0000}"/>
    <cellStyle name="Normal 2 6 3 2 2 3 2 2" xfId="12629" xr:uid="{00000000-0005-0000-0000-0000B66B0000}"/>
    <cellStyle name="Normal 2 6 3 2 2 3 2 2 2" xfId="28925" xr:uid="{00000000-0005-0000-0000-0000B76B0000}"/>
    <cellStyle name="Normal 2 6 3 2 2 3 2 3" xfId="20779" xr:uid="{00000000-0005-0000-0000-0000B86B0000}"/>
    <cellStyle name="Normal 2 6 3 2 2 3 3" xfId="7206" xr:uid="{00000000-0005-0000-0000-0000B96B0000}"/>
    <cellStyle name="Normal 2 6 3 2 2 3 3 2" xfId="15352" xr:uid="{00000000-0005-0000-0000-0000BA6B0000}"/>
    <cellStyle name="Normal 2 6 3 2 2 3 3 2 2" xfId="31648" xr:uid="{00000000-0005-0000-0000-0000BB6B0000}"/>
    <cellStyle name="Normal 2 6 3 2 2 3 3 3" xfId="23502" xr:uid="{00000000-0005-0000-0000-0000BC6B0000}"/>
    <cellStyle name="Normal 2 6 3 2 2 3 4" xfId="10053" xr:uid="{00000000-0005-0000-0000-0000BD6B0000}"/>
    <cellStyle name="Normal 2 6 3 2 2 3 4 2" xfId="26349" xr:uid="{00000000-0005-0000-0000-0000BE6B0000}"/>
    <cellStyle name="Normal 2 6 3 2 2 3 5" xfId="18203" xr:uid="{00000000-0005-0000-0000-0000BF6B0000}"/>
    <cellStyle name="Normal 2 6 3 2 2 4" xfId="3265" xr:uid="{00000000-0005-0000-0000-0000C06B0000}"/>
    <cellStyle name="Normal 2 6 3 2 2 4 2" xfId="11411" xr:uid="{00000000-0005-0000-0000-0000C16B0000}"/>
    <cellStyle name="Normal 2 6 3 2 2 4 2 2" xfId="27707" xr:uid="{00000000-0005-0000-0000-0000C26B0000}"/>
    <cellStyle name="Normal 2 6 3 2 2 4 3" xfId="19561" xr:uid="{00000000-0005-0000-0000-0000C36B0000}"/>
    <cellStyle name="Normal 2 6 3 2 2 5" xfId="5796" xr:uid="{00000000-0005-0000-0000-0000C46B0000}"/>
    <cellStyle name="Normal 2 6 3 2 2 5 2" xfId="13942" xr:uid="{00000000-0005-0000-0000-0000C56B0000}"/>
    <cellStyle name="Normal 2 6 3 2 2 5 2 2" xfId="30238" xr:uid="{00000000-0005-0000-0000-0000C66B0000}"/>
    <cellStyle name="Normal 2 6 3 2 2 5 3" xfId="22092" xr:uid="{00000000-0005-0000-0000-0000C76B0000}"/>
    <cellStyle name="Normal 2 6 3 2 2 6" xfId="8643" xr:uid="{00000000-0005-0000-0000-0000C86B0000}"/>
    <cellStyle name="Normal 2 6 3 2 2 6 2" xfId="24939" xr:uid="{00000000-0005-0000-0000-0000C96B0000}"/>
    <cellStyle name="Normal 2 6 3 2 2 7" xfId="16793" xr:uid="{00000000-0005-0000-0000-0000CA6B0000}"/>
    <cellStyle name="Normal 2 6 3 2 3" xfId="858" xr:uid="{00000000-0005-0000-0000-0000CB6B0000}"/>
    <cellStyle name="Normal 2 6 3 2 3 2" xfId="2268" xr:uid="{00000000-0005-0000-0000-0000CC6B0000}"/>
    <cellStyle name="Normal 2 6 3 2 3 2 2" xfId="4796" xr:uid="{00000000-0005-0000-0000-0000CD6B0000}"/>
    <cellStyle name="Normal 2 6 3 2 3 2 2 2" xfId="12942" xr:uid="{00000000-0005-0000-0000-0000CE6B0000}"/>
    <cellStyle name="Normal 2 6 3 2 3 2 2 2 2" xfId="29238" xr:uid="{00000000-0005-0000-0000-0000CF6B0000}"/>
    <cellStyle name="Normal 2 6 3 2 3 2 2 3" xfId="21092" xr:uid="{00000000-0005-0000-0000-0000D06B0000}"/>
    <cellStyle name="Normal 2 6 3 2 3 2 3" xfId="7567" xr:uid="{00000000-0005-0000-0000-0000D16B0000}"/>
    <cellStyle name="Normal 2 6 3 2 3 2 3 2" xfId="15713" xr:uid="{00000000-0005-0000-0000-0000D26B0000}"/>
    <cellStyle name="Normal 2 6 3 2 3 2 3 2 2" xfId="32009" xr:uid="{00000000-0005-0000-0000-0000D36B0000}"/>
    <cellStyle name="Normal 2 6 3 2 3 2 3 3" xfId="23863" xr:uid="{00000000-0005-0000-0000-0000D46B0000}"/>
    <cellStyle name="Normal 2 6 3 2 3 2 4" xfId="10414" xr:uid="{00000000-0005-0000-0000-0000D56B0000}"/>
    <cellStyle name="Normal 2 6 3 2 3 2 4 2" xfId="26710" xr:uid="{00000000-0005-0000-0000-0000D66B0000}"/>
    <cellStyle name="Normal 2 6 3 2 3 2 5" xfId="18564" xr:uid="{00000000-0005-0000-0000-0000D76B0000}"/>
    <cellStyle name="Normal 2 6 3 2 3 3" xfId="3578" xr:uid="{00000000-0005-0000-0000-0000D86B0000}"/>
    <cellStyle name="Normal 2 6 3 2 3 3 2" xfId="11724" xr:uid="{00000000-0005-0000-0000-0000D96B0000}"/>
    <cellStyle name="Normal 2 6 3 2 3 3 2 2" xfId="28020" xr:uid="{00000000-0005-0000-0000-0000DA6B0000}"/>
    <cellStyle name="Normal 2 6 3 2 3 3 3" xfId="19874" xr:uid="{00000000-0005-0000-0000-0000DB6B0000}"/>
    <cellStyle name="Normal 2 6 3 2 3 4" xfId="6157" xr:uid="{00000000-0005-0000-0000-0000DC6B0000}"/>
    <cellStyle name="Normal 2 6 3 2 3 4 2" xfId="14303" xr:uid="{00000000-0005-0000-0000-0000DD6B0000}"/>
    <cellStyle name="Normal 2 6 3 2 3 4 2 2" xfId="30599" xr:uid="{00000000-0005-0000-0000-0000DE6B0000}"/>
    <cellStyle name="Normal 2 6 3 2 3 4 3" xfId="22453" xr:uid="{00000000-0005-0000-0000-0000DF6B0000}"/>
    <cellStyle name="Normal 2 6 3 2 3 5" xfId="9004" xr:uid="{00000000-0005-0000-0000-0000E06B0000}"/>
    <cellStyle name="Normal 2 6 3 2 3 5 2" xfId="25300" xr:uid="{00000000-0005-0000-0000-0000E16B0000}"/>
    <cellStyle name="Normal 2 6 3 2 3 6" xfId="17154" xr:uid="{00000000-0005-0000-0000-0000E26B0000}"/>
    <cellStyle name="Normal 2 6 3 2 4" xfId="1563" xr:uid="{00000000-0005-0000-0000-0000E36B0000}"/>
    <cellStyle name="Normal 2 6 3 2 4 2" xfId="4187" xr:uid="{00000000-0005-0000-0000-0000E46B0000}"/>
    <cellStyle name="Normal 2 6 3 2 4 2 2" xfId="12333" xr:uid="{00000000-0005-0000-0000-0000E56B0000}"/>
    <cellStyle name="Normal 2 6 3 2 4 2 2 2" xfId="28629" xr:uid="{00000000-0005-0000-0000-0000E66B0000}"/>
    <cellStyle name="Normal 2 6 3 2 4 2 3" xfId="20483" xr:uid="{00000000-0005-0000-0000-0000E76B0000}"/>
    <cellStyle name="Normal 2 6 3 2 4 3" xfId="6862" xr:uid="{00000000-0005-0000-0000-0000E86B0000}"/>
    <cellStyle name="Normal 2 6 3 2 4 3 2" xfId="15008" xr:uid="{00000000-0005-0000-0000-0000E96B0000}"/>
    <cellStyle name="Normal 2 6 3 2 4 3 2 2" xfId="31304" xr:uid="{00000000-0005-0000-0000-0000EA6B0000}"/>
    <cellStyle name="Normal 2 6 3 2 4 3 3" xfId="23158" xr:uid="{00000000-0005-0000-0000-0000EB6B0000}"/>
    <cellStyle name="Normal 2 6 3 2 4 4" xfId="9709" xr:uid="{00000000-0005-0000-0000-0000EC6B0000}"/>
    <cellStyle name="Normal 2 6 3 2 4 4 2" xfId="26005" xr:uid="{00000000-0005-0000-0000-0000ED6B0000}"/>
    <cellStyle name="Normal 2 6 3 2 4 5" xfId="17859" xr:uid="{00000000-0005-0000-0000-0000EE6B0000}"/>
    <cellStyle name="Normal 2 6 3 2 5" xfId="2969" xr:uid="{00000000-0005-0000-0000-0000EF6B0000}"/>
    <cellStyle name="Normal 2 6 3 2 5 2" xfId="11115" xr:uid="{00000000-0005-0000-0000-0000F06B0000}"/>
    <cellStyle name="Normal 2 6 3 2 5 2 2" xfId="27411" xr:uid="{00000000-0005-0000-0000-0000F16B0000}"/>
    <cellStyle name="Normal 2 6 3 2 5 3" xfId="19265" xr:uid="{00000000-0005-0000-0000-0000F26B0000}"/>
    <cellStyle name="Normal 2 6 3 2 6" xfId="5452" xr:uid="{00000000-0005-0000-0000-0000F36B0000}"/>
    <cellStyle name="Normal 2 6 3 2 6 2" xfId="13598" xr:uid="{00000000-0005-0000-0000-0000F46B0000}"/>
    <cellStyle name="Normal 2 6 3 2 6 2 2" xfId="29894" xr:uid="{00000000-0005-0000-0000-0000F56B0000}"/>
    <cellStyle name="Normal 2 6 3 2 6 3" xfId="21748" xr:uid="{00000000-0005-0000-0000-0000F66B0000}"/>
    <cellStyle name="Normal 2 6 3 2 7" xfId="8299" xr:uid="{00000000-0005-0000-0000-0000F76B0000}"/>
    <cellStyle name="Normal 2 6 3 2 7 2" xfId="24595" xr:uid="{00000000-0005-0000-0000-0000F86B0000}"/>
    <cellStyle name="Normal 2 6 3 2 8" xfId="16449" xr:uid="{00000000-0005-0000-0000-0000F96B0000}"/>
    <cellStyle name="Normal 2 6 3 3" xfId="232" xr:uid="{00000000-0005-0000-0000-0000FA6B0000}"/>
    <cellStyle name="Normal 2 6 3 3 2" xfId="576" xr:uid="{00000000-0005-0000-0000-0000FB6B0000}"/>
    <cellStyle name="Normal 2 6 3 3 2 2" xfId="1282" xr:uid="{00000000-0005-0000-0000-0000FC6B0000}"/>
    <cellStyle name="Normal 2 6 3 3 2 2 2" xfId="2692" xr:uid="{00000000-0005-0000-0000-0000FD6B0000}"/>
    <cellStyle name="Normal 2 6 3 3 2 2 2 2" xfId="5166" xr:uid="{00000000-0005-0000-0000-0000FE6B0000}"/>
    <cellStyle name="Normal 2 6 3 3 2 2 2 2 2" xfId="13312" xr:uid="{00000000-0005-0000-0000-0000FF6B0000}"/>
    <cellStyle name="Normal 2 6 3 3 2 2 2 2 2 2" xfId="29608" xr:uid="{00000000-0005-0000-0000-0000006C0000}"/>
    <cellStyle name="Normal 2 6 3 3 2 2 2 2 3" xfId="21462" xr:uid="{00000000-0005-0000-0000-0000016C0000}"/>
    <cellStyle name="Normal 2 6 3 3 2 2 2 3" xfId="7991" xr:uid="{00000000-0005-0000-0000-0000026C0000}"/>
    <cellStyle name="Normal 2 6 3 3 2 2 2 3 2" xfId="16137" xr:uid="{00000000-0005-0000-0000-0000036C0000}"/>
    <cellStyle name="Normal 2 6 3 3 2 2 2 3 2 2" xfId="32433" xr:uid="{00000000-0005-0000-0000-0000046C0000}"/>
    <cellStyle name="Normal 2 6 3 3 2 2 2 3 3" xfId="24287" xr:uid="{00000000-0005-0000-0000-0000056C0000}"/>
    <cellStyle name="Normal 2 6 3 3 2 2 2 4" xfId="10838" xr:uid="{00000000-0005-0000-0000-0000066C0000}"/>
    <cellStyle name="Normal 2 6 3 3 2 2 2 4 2" xfId="27134" xr:uid="{00000000-0005-0000-0000-0000076C0000}"/>
    <cellStyle name="Normal 2 6 3 3 2 2 2 5" xfId="18988" xr:uid="{00000000-0005-0000-0000-0000086C0000}"/>
    <cellStyle name="Normal 2 6 3 3 2 2 3" xfId="3948" xr:uid="{00000000-0005-0000-0000-0000096C0000}"/>
    <cellStyle name="Normal 2 6 3 3 2 2 3 2" xfId="12094" xr:uid="{00000000-0005-0000-0000-00000A6C0000}"/>
    <cellStyle name="Normal 2 6 3 3 2 2 3 2 2" xfId="28390" xr:uid="{00000000-0005-0000-0000-00000B6C0000}"/>
    <cellStyle name="Normal 2 6 3 3 2 2 3 3" xfId="20244" xr:uid="{00000000-0005-0000-0000-00000C6C0000}"/>
    <cellStyle name="Normal 2 6 3 3 2 2 4" xfId="6581" xr:uid="{00000000-0005-0000-0000-00000D6C0000}"/>
    <cellStyle name="Normal 2 6 3 3 2 2 4 2" xfId="14727" xr:uid="{00000000-0005-0000-0000-00000E6C0000}"/>
    <cellStyle name="Normal 2 6 3 3 2 2 4 2 2" xfId="31023" xr:uid="{00000000-0005-0000-0000-00000F6C0000}"/>
    <cellStyle name="Normal 2 6 3 3 2 2 4 3" xfId="22877" xr:uid="{00000000-0005-0000-0000-0000106C0000}"/>
    <cellStyle name="Normal 2 6 3 3 2 2 5" xfId="9428" xr:uid="{00000000-0005-0000-0000-0000116C0000}"/>
    <cellStyle name="Normal 2 6 3 3 2 2 5 2" xfId="25724" xr:uid="{00000000-0005-0000-0000-0000126C0000}"/>
    <cellStyle name="Normal 2 6 3 3 2 2 6" xfId="17578" xr:uid="{00000000-0005-0000-0000-0000136C0000}"/>
    <cellStyle name="Normal 2 6 3 3 2 3" xfId="1987" xr:uid="{00000000-0005-0000-0000-0000146C0000}"/>
    <cellStyle name="Normal 2 6 3 3 2 3 2" xfId="4557" xr:uid="{00000000-0005-0000-0000-0000156C0000}"/>
    <cellStyle name="Normal 2 6 3 3 2 3 2 2" xfId="12703" xr:uid="{00000000-0005-0000-0000-0000166C0000}"/>
    <cellStyle name="Normal 2 6 3 3 2 3 2 2 2" xfId="28999" xr:uid="{00000000-0005-0000-0000-0000176C0000}"/>
    <cellStyle name="Normal 2 6 3 3 2 3 2 3" xfId="20853" xr:uid="{00000000-0005-0000-0000-0000186C0000}"/>
    <cellStyle name="Normal 2 6 3 3 2 3 3" xfId="7286" xr:uid="{00000000-0005-0000-0000-0000196C0000}"/>
    <cellStyle name="Normal 2 6 3 3 2 3 3 2" xfId="15432" xr:uid="{00000000-0005-0000-0000-00001A6C0000}"/>
    <cellStyle name="Normal 2 6 3 3 2 3 3 2 2" xfId="31728" xr:uid="{00000000-0005-0000-0000-00001B6C0000}"/>
    <cellStyle name="Normal 2 6 3 3 2 3 3 3" xfId="23582" xr:uid="{00000000-0005-0000-0000-00001C6C0000}"/>
    <cellStyle name="Normal 2 6 3 3 2 3 4" xfId="10133" xr:uid="{00000000-0005-0000-0000-00001D6C0000}"/>
    <cellStyle name="Normal 2 6 3 3 2 3 4 2" xfId="26429" xr:uid="{00000000-0005-0000-0000-00001E6C0000}"/>
    <cellStyle name="Normal 2 6 3 3 2 3 5" xfId="18283" xr:uid="{00000000-0005-0000-0000-00001F6C0000}"/>
    <cellStyle name="Normal 2 6 3 3 2 4" xfId="3339" xr:uid="{00000000-0005-0000-0000-0000206C0000}"/>
    <cellStyle name="Normal 2 6 3 3 2 4 2" xfId="11485" xr:uid="{00000000-0005-0000-0000-0000216C0000}"/>
    <cellStyle name="Normal 2 6 3 3 2 4 2 2" xfId="27781" xr:uid="{00000000-0005-0000-0000-0000226C0000}"/>
    <cellStyle name="Normal 2 6 3 3 2 4 3" xfId="19635" xr:uid="{00000000-0005-0000-0000-0000236C0000}"/>
    <cellStyle name="Normal 2 6 3 3 2 5" xfId="5876" xr:uid="{00000000-0005-0000-0000-0000246C0000}"/>
    <cellStyle name="Normal 2 6 3 3 2 5 2" xfId="14022" xr:uid="{00000000-0005-0000-0000-0000256C0000}"/>
    <cellStyle name="Normal 2 6 3 3 2 5 2 2" xfId="30318" xr:uid="{00000000-0005-0000-0000-0000266C0000}"/>
    <cellStyle name="Normal 2 6 3 3 2 5 3" xfId="22172" xr:uid="{00000000-0005-0000-0000-0000276C0000}"/>
    <cellStyle name="Normal 2 6 3 3 2 6" xfId="8723" xr:uid="{00000000-0005-0000-0000-0000286C0000}"/>
    <cellStyle name="Normal 2 6 3 3 2 6 2" xfId="25019" xr:uid="{00000000-0005-0000-0000-0000296C0000}"/>
    <cellStyle name="Normal 2 6 3 3 2 7" xfId="16873" xr:uid="{00000000-0005-0000-0000-00002A6C0000}"/>
    <cellStyle name="Normal 2 6 3 3 3" xfId="938" xr:uid="{00000000-0005-0000-0000-00002B6C0000}"/>
    <cellStyle name="Normal 2 6 3 3 3 2" xfId="2348" xr:uid="{00000000-0005-0000-0000-00002C6C0000}"/>
    <cellStyle name="Normal 2 6 3 3 3 2 2" xfId="4870" xr:uid="{00000000-0005-0000-0000-00002D6C0000}"/>
    <cellStyle name="Normal 2 6 3 3 3 2 2 2" xfId="13016" xr:uid="{00000000-0005-0000-0000-00002E6C0000}"/>
    <cellStyle name="Normal 2 6 3 3 3 2 2 2 2" xfId="29312" xr:uid="{00000000-0005-0000-0000-00002F6C0000}"/>
    <cellStyle name="Normal 2 6 3 3 3 2 2 3" xfId="21166" xr:uid="{00000000-0005-0000-0000-0000306C0000}"/>
    <cellStyle name="Normal 2 6 3 3 3 2 3" xfId="7647" xr:uid="{00000000-0005-0000-0000-0000316C0000}"/>
    <cellStyle name="Normal 2 6 3 3 3 2 3 2" xfId="15793" xr:uid="{00000000-0005-0000-0000-0000326C0000}"/>
    <cellStyle name="Normal 2 6 3 3 3 2 3 2 2" xfId="32089" xr:uid="{00000000-0005-0000-0000-0000336C0000}"/>
    <cellStyle name="Normal 2 6 3 3 3 2 3 3" xfId="23943" xr:uid="{00000000-0005-0000-0000-0000346C0000}"/>
    <cellStyle name="Normal 2 6 3 3 3 2 4" xfId="10494" xr:uid="{00000000-0005-0000-0000-0000356C0000}"/>
    <cellStyle name="Normal 2 6 3 3 3 2 4 2" xfId="26790" xr:uid="{00000000-0005-0000-0000-0000366C0000}"/>
    <cellStyle name="Normal 2 6 3 3 3 2 5" xfId="18644" xr:uid="{00000000-0005-0000-0000-0000376C0000}"/>
    <cellStyle name="Normal 2 6 3 3 3 3" xfId="3652" xr:uid="{00000000-0005-0000-0000-0000386C0000}"/>
    <cellStyle name="Normal 2 6 3 3 3 3 2" xfId="11798" xr:uid="{00000000-0005-0000-0000-0000396C0000}"/>
    <cellStyle name="Normal 2 6 3 3 3 3 2 2" xfId="28094" xr:uid="{00000000-0005-0000-0000-00003A6C0000}"/>
    <cellStyle name="Normal 2 6 3 3 3 3 3" xfId="19948" xr:uid="{00000000-0005-0000-0000-00003B6C0000}"/>
    <cellStyle name="Normal 2 6 3 3 3 4" xfId="6237" xr:uid="{00000000-0005-0000-0000-00003C6C0000}"/>
    <cellStyle name="Normal 2 6 3 3 3 4 2" xfId="14383" xr:uid="{00000000-0005-0000-0000-00003D6C0000}"/>
    <cellStyle name="Normal 2 6 3 3 3 4 2 2" xfId="30679" xr:uid="{00000000-0005-0000-0000-00003E6C0000}"/>
    <cellStyle name="Normal 2 6 3 3 3 4 3" xfId="22533" xr:uid="{00000000-0005-0000-0000-00003F6C0000}"/>
    <cellStyle name="Normal 2 6 3 3 3 5" xfId="9084" xr:uid="{00000000-0005-0000-0000-0000406C0000}"/>
    <cellStyle name="Normal 2 6 3 3 3 5 2" xfId="25380" xr:uid="{00000000-0005-0000-0000-0000416C0000}"/>
    <cellStyle name="Normal 2 6 3 3 3 6" xfId="17234" xr:uid="{00000000-0005-0000-0000-0000426C0000}"/>
    <cellStyle name="Normal 2 6 3 3 4" xfId="1643" xr:uid="{00000000-0005-0000-0000-0000436C0000}"/>
    <cellStyle name="Normal 2 6 3 3 4 2" xfId="4261" xr:uid="{00000000-0005-0000-0000-0000446C0000}"/>
    <cellStyle name="Normal 2 6 3 3 4 2 2" xfId="12407" xr:uid="{00000000-0005-0000-0000-0000456C0000}"/>
    <cellStyle name="Normal 2 6 3 3 4 2 2 2" xfId="28703" xr:uid="{00000000-0005-0000-0000-0000466C0000}"/>
    <cellStyle name="Normal 2 6 3 3 4 2 3" xfId="20557" xr:uid="{00000000-0005-0000-0000-0000476C0000}"/>
    <cellStyle name="Normal 2 6 3 3 4 3" xfId="6942" xr:uid="{00000000-0005-0000-0000-0000486C0000}"/>
    <cellStyle name="Normal 2 6 3 3 4 3 2" xfId="15088" xr:uid="{00000000-0005-0000-0000-0000496C0000}"/>
    <cellStyle name="Normal 2 6 3 3 4 3 2 2" xfId="31384" xr:uid="{00000000-0005-0000-0000-00004A6C0000}"/>
    <cellStyle name="Normal 2 6 3 3 4 3 3" xfId="23238" xr:uid="{00000000-0005-0000-0000-00004B6C0000}"/>
    <cellStyle name="Normal 2 6 3 3 4 4" xfId="9789" xr:uid="{00000000-0005-0000-0000-00004C6C0000}"/>
    <cellStyle name="Normal 2 6 3 3 4 4 2" xfId="26085" xr:uid="{00000000-0005-0000-0000-00004D6C0000}"/>
    <cellStyle name="Normal 2 6 3 3 4 5" xfId="17939" xr:uid="{00000000-0005-0000-0000-00004E6C0000}"/>
    <cellStyle name="Normal 2 6 3 3 5" xfId="3043" xr:uid="{00000000-0005-0000-0000-00004F6C0000}"/>
    <cellStyle name="Normal 2 6 3 3 5 2" xfId="11189" xr:uid="{00000000-0005-0000-0000-0000506C0000}"/>
    <cellStyle name="Normal 2 6 3 3 5 2 2" xfId="27485" xr:uid="{00000000-0005-0000-0000-0000516C0000}"/>
    <cellStyle name="Normal 2 6 3 3 5 3" xfId="19339" xr:uid="{00000000-0005-0000-0000-0000526C0000}"/>
    <cellStyle name="Normal 2 6 3 3 6" xfId="5532" xr:uid="{00000000-0005-0000-0000-0000536C0000}"/>
    <cellStyle name="Normal 2 6 3 3 6 2" xfId="13678" xr:uid="{00000000-0005-0000-0000-0000546C0000}"/>
    <cellStyle name="Normal 2 6 3 3 6 2 2" xfId="29974" xr:uid="{00000000-0005-0000-0000-0000556C0000}"/>
    <cellStyle name="Normal 2 6 3 3 6 3" xfId="21828" xr:uid="{00000000-0005-0000-0000-0000566C0000}"/>
    <cellStyle name="Normal 2 6 3 3 7" xfId="8379" xr:uid="{00000000-0005-0000-0000-0000576C0000}"/>
    <cellStyle name="Normal 2 6 3 3 7 2" xfId="24675" xr:uid="{00000000-0005-0000-0000-0000586C0000}"/>
    <cellStyle name="Normal 2 6 3 3 8" xfId="16529" xr:uid="{00000000-0005-0000-0000-0000596C0000}"/>
    <cellStyle name="Normal 2 6 3 4" xfId="316" xr:uid="{00000000-0005-0000-0000-00005A6C0000}"/>
    <cellStyle name="Normal 2 6 3 4 2" xfId="660" xr:uid="{00000000-0005-0000-0000-00005B6C0000}"/>
    <cellStyle name="Normal 2 6 3 4 2 2" xfId="1366" xr:uid="{00000000-0005-0000-0000-00005C6C0000}"/>
    <cellStyle name="Normal 2 6 3 4 2 2 2" xfId="2776" xr:uid="{00000000-0005-0000-0000-00005D6C0000}"/>
    <cellStyle name="Normal 2 6 3 4 2 2 2 2" xfId="5240" xr:uid="{00000000-0005-0000-0000-00005E6C0000}"/>
    <cellStyle name="Normal 2 6 3 4 2 2 2 2 2" xfId="13386" xr:uid="{00000000-0005-0000-0000-00005F6C0000}"/>
    <cellStyle name="Normal 2 6 3 4 2 2 2 2 2 2" xfId="29682" xr:uid="{00000000-0005-0000-0000-0000606C0000}"/>
    <cellStyle name="Normal 2 6 3 4 2 2 2 2 3" xfId="21536" xr:uid="{00000000-0005-0000-0000-0000616C0000}"/>
    <cellStyle name="Normal 2 6 3 4 2 2 2 3" xfId="8075" xr:uid="{00000000-0005-0000-0000-0000626C0000}"/>
    <cellStyle name="Normal 2 6 3 4 2 2 2 3 2" xfId="16221" xr:uid="{00000000-0005-0000-0000-0000636C0000}"/>
    <cellStyle name="Normal 2 6 3 4 2 2 2 3 2 2" xfId="32517" xr:uid="{00000000-0005-0000-0000-0000646C0000}"/>
    <cellStyle name="Normal 2 6 3 4 2 2 2 3 3" xfId="24371" xr:uid="{00000000-0005-0000-0000-0000656C0000}"/>
    <cellStyle name="Normal 2 6 3 4 2 2 2 4" xfId="10922" xr:uid="{00000000-0005-0000-0000-0000666C0000}"/>
    <cellStyle name="Normal 2 6 3 4 2 2 2 4 2" xfId="27218" xr:uid="{00000000-0005-0000-0000-0000676C0000}"/>
    <cellStyle name="Normal 2 6 3 4 2 2 2 5" xfId="19072" xr:uid="{00000000-0005-0000-0000-0000686C0000}"/>
    <cellStyle name="Normal 2 6 3 4 2 2 3" xfId="4022" xr:uid="{00000000-0005-0000-0000-0000696C0000}"/>
    <cellStyle name="Normal 2 6 3 4 2 2 3 2" xfId="12168" xr:uid="{00000000-0005-0000-0000-00006A6C0000}"/>
    <cellStyle name="Normal 2 6 3 4 2 2 3 2 2" xfId="28464" xr:uid="{00000000-0005-0000-0000-00006B6C0000}"/>
    <cellStyle name="Normal 2 6 3 4 2 2 3 3" xfId="20318" xr:uid="{00000000-0005-0000-0000-00006C6C0000}"/>
    <cellStyle name="Normal 2 6 3 4 2 2 4" xfId="6665" xr:uid="{00000000-0005-0000-0000-00006D6C0000}"/>
    <cellStyle name="Normal 2 6 3 4 2 2 4 2" xfId="14811" xr:uid="{00000000-0005-0000-0000-00006E6C0000}"/>
    <cellStyle name="Normal 2 6 3 4 2 2 4 2 2" xfId="31107" xr:uid="{00000000-0005-0000-0000-00006F6C0000}"/>
    <cellStyle name="Normal 2 6 3 4 2 2 4 3" xfId="22961" xr:uid="{00000000-0005-0000-0000-0000706C0000}"/>
    <cellStyle name="Normal 2 6 3 4 2 2 5" xfId="9512" xr:uid="{00000000-0005-0000-0000-0000716C0000}"/>
    <cellStyle name="Normal 2 6 3 4 2 2 5 2" xfId="25808" xr:uid="{00000000-0005-0000-0000-0000726C0000}"/>
    <cellStyle name="Normal 2 6 3 4 2 2 6" xfId="17662" xr:uid="{00000000-0005-0000-0000-0000736C0000}"/>
    <cellStyle name="Normal 2 6 3 4 2 3" xfId="2071" xr:uid="{00000000-0005-0000-0000-0000746C0000}"/>
    <cellStyle name="Normal 2 6 3 4 2 3 2" xfId="4631" xr:uid="{00000000-0005-0000-0000-0000756C0000}"/>
    <cellStyle name="Normal 2 6 3 4 2 3 2 2" xfId="12777" xr:uid="{00000000-0005-0000-0000-0000766C0000}"/>
    <cellStyle name="Normal 2 6 3 4 2 3 2 2 2" xfId="29073" xr:uid="{00000000-0005-0000-0000-0000776C0000}"/>
    <cellStyle name="Normal 2 6 3 4 2 3 2 3" xfId="20927" xr:uid="{00000000-0005-0000-0000-0000786C0000}"/>
    <cellStyle name="Normal 2 6 3 4 2 3 3" xfId="7370" xr:uid="{00000000-0005-0000-0000-0000796C0000}"/>
    <cellStyle name="Normal 2 6 3 4 2 3 3 2" xfId="15516" xr:uid="{00000000-0005-0000-0000-00007A6C0000}"/>
    <cellStyle name="Normal 2 6 3 4 2 3 3 2 2" xfId="31812" xr:uid="{00000000-0005-0000-0000-00007B6C0000}"/>
    <cellStyle name="Normal 2 6 3 4 2 3 3 3" xfId="23666" xr:uid="{00000000-0005-0000-0000-00007C6C0000}"/>
    <cellStyle name="Normal 2 6 3 4 2 3 4" xfId="10217" xr:uid="{00000000-0005-0000-0000-00007D6C0000}"/>
    <cellStyle name="Normal 2 6 3 4 2 3 4 2" xfId="26513" xr:uid="{00000000-0005-0000-0000-00007E6C0000}"/>
    <cellStyle name="Normal 2 6 3 4 2 3 5" xfId="18367" xr:uid="{00000000-0005-0000-0000-00007F6C0000}"/>
    <cellStyle name="Normal 2 6 3 4 2 4" xfId="3413" xr:uid="{00000000-0005-0000-0000-0000806C0000}"/>
    <cellStyle name="Normal 2 6 3 4 2 4 2" xfId="11559" xr:uid="{00000000-0005-0000-0000-0000816C0000}"/>
    <cellStyle name="Normal 2 6 3 4 2 4 2 2" xfId="27855" xr:uid="{00000000-0005-0000-0000-0000826C0000}"/>
    <cellStyle name="Normal 2 6 3 4 2 4 3" xfId="19709" xr:uid="{00000000-0005-0000-0000-0000836C0000}"/>
    <cellStyle name="Normal 2 6 3 4 2 5" xfId="5960" xr:uid="{00000000-0005-0000-0000-0000846C0000}"/>
    <cellStyle name="Normal 2 6 3 4 2 5 2" xfId="14106" xr:uid="{00000000-0005-0000-0000-0000856C0000}"/>
    <cellStyle name="Normal 2 6 3 4 2 5 2 2" xfId="30402" xr:uid="{00000000-0005-0000-0000-0000866C0000}"/>
    <cellStyle name="Normal 2 6 3 4 2 5 3" xfId="22256" xr:uid="{00000000-0005-0000-0000-0000876C0000}"/>
    <cellStyle name="Normal 2 6 3 4 2 6" xfId="8807" xr:uid="{00000000-0005-0000-0000-0000886C0000}"/>
    <cellStyle name="Normal 2 6 3 4 2 6 2" xfId="25103" xr:uid="{00000000-0005-0000-0000-0000896C0000}"/>
    <cellStyle name="Normal 2 6 3 4 2 7" xfId="16957" xr:uid="{00000000-0005-0000-0000-00008A6C0000}"/>
    <cellStyle name="Normal 2 6 3 4 3" xfId="1022" xr:uid="{00000000-0005-0000-0000-00008B6C0000}"/>
    <cellStyle name="Normal 2 6 3 4 3 2" xfId="2432" xr:uid="{00000000-0005-0000-0000-00008C6C0000}"/>
    <cellStyle name="Normal 2 6 3 4 3 2 2" xfId="4944" xr:uid="{00000000-0005-0000-0000-00008D6C0000}"/>
    <cellStyle name="Normal 2 6 3 4 3 2 2 2" xfId="13090" xr:uid="{00000000-0005-0000-0000-00008E6C0000}"/>
    <cellStyle name="Normal 2 6 3 4 3 2 2 2 2" xfId="29386" xr:uid="{00000000-0005-0000-0000-00008F6C0000}"/>
    <cellStyle name="Normal 2 6 3 4 3 2 2 3" xfId="21240" xr:uid="{00000000-0005-0000-0000-0000906C0000}"/>
    <cellStyle name="Normal 2 6 3 4 3 2 3" xfId="7731" xr:uid="{00000000-0005-0000-0000-0000916C0000}"/>
    <cellStyle name="Normal 2 6 3 4 3 2 3 2" xfId="15877" xr:uid="{00000000-0005-0000-0000-0000926C0000}"/>
    <cellStyle name="Normal 2 6 3 4 3 2 3 2 2" xfId="32173" xr:uid="{00000000-0005-0000-0000-0000936C0000}"/>
    <cellStyle name="Normal 2 6 3 4 3 2 3 3" xfId="24027" xr:uid="{00000000-0005-0000-0000-0000946C0000}"/>
    <cellStyle name="Normal 2 6 3 4 3 2 4" xfId="10578" xr:uid="{00000000-0005-0000-0000-0000956C0000}"/>
    <cellStyle name="Normal 2 6 3 4 3 2 4 2" xfId="26874" xr:uid="{00000000-0005-0000-0000-0000966C0000}"/>
    <cellStyle name="Normal 2 6 3 4 3 2 5" xfId="18728" xr:uid="{00000000-0005-0000-0000-0000976C0000}"/>
    <cellStyle name="Normal 2 6 3 4 3 3" xfId="3726" xr:uid="{00000000-0005-0000-0000-0000986C0000}"/>
    <cellStyle name="Normal 2 6 3 4 3 3 2" xfId="11872" xr:uid="{00000000-0005-0000-0000-0000996C0000}"/>
    <cellStyle name="Normal 2 6 3 4 3 3 2 2" xfId="28168" xr:uid="{00000000-0005-0000-0000-00009A6C0000}"/>
    <cellStyle name="Normal 2 6 3 4 3 3 3" xfId="20022" xr:uid="{00000000-0005-0000-0000-00009B6C0000}"/>
    <cellStyle name="Normal 2 6 3 4 3 4" xfId="6321" xr:uid="{00000000-0005-0000-0000-00009C6C0000}"/>
    <cellStyle name="Normal 2 6 3 4 3 4 2" xfId="14467" xr:uid="{00000000-0005-0000-0000-00009D6C0000}"/>
    <cellStyle name="Normal 2 6 3 4 3 4 2 2" xfId="30763" xr:uid="{00000000-0005-0000-0000-00009E6C0000}"/>
    <cellStyle name="Normal 2 6 3 4 3 4 3" xfId="22617" xr:uid="{00000000-0005-0000-0000-00009F6C0000}"/>
    <cellStyle name="Normal 2 6 3 4 3 5" xfId="9168" xr:uid="{00000000-0005-0000-0000-0000A06C0000}"/>
    <cellStyle name="Normal 2 6 3 4 3 5 2" xfId="25464" xr:uid="{00000000-0005-0000-0000-0000A16C0000}"/>
    <cellStyle name="Normal 2 6 3 4 3 6" xfId="17318" xr:uid="{00000000-0005-0000-0000-0000A26C0000}"/>
    <cellStyle name="Normal 2 6 3 4 4" xfId="1727" xr:uid="{00000000-0005-0000-0000-0000A36C0000}"/>
    <cellStyle name="Normal 2 6 3 4 4 2" xfId="4335" xr:uid="{00000000-0005-0000-0000-0000A46C0000}"/>
    <cellStyle name="Normal 2 6 3 4 4 2 2" xfId="12481" xr:uid="{00000000-0005-0000-0000-0000A56C0000}"/>
    <cellStyle name="Normal 2 6 3 4 4 2 2 2" xfId="28777" xr:uid="{00000000-0005-0000-0000-0000A66C0000}"/>
    <cellStyle name="Normal 2 6 3 4 4 2 3" xfId="20631" xr:uid="{00000000-0005-0000-0000-0000A76C0000}"/>
    <cellStyle name="Normal 2 6 3 4 4 3" xfId="7026" xr:uid="{00000000-0005-0000-0000-0000A86C0000}"/>
    <cellStyle name="Normal 2 6 3 4 4 3 2" xfId="15172" xr:uid="{00000000-0005-0000-0000-0000A96C0000}"/>
    <cellStyle name="Normal 2 6 3 4 4 3 2 2" xfId="31468" xr:uid="{00000000-0005-0000-0000-0000AA6C0000}"/>
    <cellStyle name="Normal 2 6 3 4 4 3 3" xfId="23322" xr:uid="{00000000-0005-0000-0000-0000AB6C0000}"/>
    <cellStyle name="Normal 2 6 3 4 4 4" xfId="9873" xr:uid="{00000000-0005-0000-0000-0000AC6C0000}"/>
    <cellStyle name="Normal 2 6 3 4 4 4 2" xfId="26169" xr:uid="{00000000-0005-0000-0000-0000AD6C0000}"/>
    <cellStyle name="Normal 2 6 3 4 4 5" xfId="18023" xr:uid="{00000000-0005-0000-0000-0000AE6C0000}"/>
    <cellStyle name="Normal 2 6 3 4 5" xfId="3117" xr:uid="{00000000-0005-0000-0000-0000AF6C0000}"/>
    <cellStyle name="Normal 2 6 3 4 5 2" xfId="11263" xr:uid="{00000000-0005-0000-0000-0000B06C0000}"/>
    <cellStyle name="Normal 2 6 3 4 5 2 2" xfId="27559" xr:uid="{00000000-0005-0000-0000-0000B16C0000}"/>
    <cellStyle name="Normal 2 6 3 4 5 3" xfId="19413" xr:uid="{00000000-0005-0000-0000-0000B26C0000}"/>
    <cellStyle name="Normal 2 6 3 4 6" xfId="5616" xr:uid="{00000000-0005-0000-0000-0000B36C0000}"/>
    <cellStyle name="Normal 2 6 3 4 6 2" xfId="13762" xr:uid="{00000000-0005-0000-0000-0000B46C0000}"/>
    <cellStyle name="Normal 2 6 3 4 6 2 2" xfId="30058" xr:uid="{00000000-0005-0000-0000-0000B56C0000}"/>
    <cellStyle name="Normal 2 6 3 4 6 3" xfId="21912" xr:uid="{00000000-0005-0000-0000-0000B66C0000}"/>
    <cellStyle name="Normal 2 6 3 4 7" xfId="8463" xr:uid="{00000000-0005-0000-0000-0000B76C0000}"/>
    <cellStyle name="Normal 2 6 3 4 7 2" xfId="24759" xr:uid="{00000000-0005-0000-0000-0000B86C0000}"/>
    <cellStyle name="Normal 2 6 3 4 8" xfId="16613" xr:uid="{00000000-0005-0000-0000-0000B96C0000}"/>
    <cellStyle name="Normal 2 6 3 5" xfId="406" xr:uid="{00000000-0005-0000-0000-0000BA6C0000}"/>
    <cellStyle name="Normal 2 6 3 5 2" xfId="1112" xr:uid="{00000000-0005-0000-0000-0000BB6C0000}"/>
    <cellStyle name="Normal 2 6 3 5 2 2" xfId="2522" xr:uid="{00000000-0005-0000-0000-0000BC6C0000}"/>
    <cellStyle name="Normal 2 6 3 5 2 2 2" xfId="5018" xr:uid="{00000000-0005-0000-0000-0000BD6C0000}"/>
    <cellStyle name="Normal 2 6 3 5 2 2 2 2" xfId="13164" xr:uid="{00000000-0005-0000-0000-0000BE6C0000}"/>
    <cellStyle name="Normal 2 6 3 5 2 2 2 2 2" xfId="29460" xr:uid="{00000000-0005-0000-0000-0000BF6C0000}"/>
    <cellStyle name="Normal 2 6 3 5 2 2 2 3" xfId="21314" xr:uid="{00000000-0005-0000-0000-0000C06C0000}"/>
    <cellStyle name="Normal 2 6 3 5 2 2 3" xfId="7821" xr:uid="{00000000-0005-0000-0000-0000C16C0000}"/>
    <cellStyle name="Normal 2 6 3 5 2 2 3 2" xfId="15967" xr:uid="{00000000-0005-0000-0000-0000C26C0000}"/>
    <cellStyle name="Normal 2 6 3 5 2 2 3 2 2" xfId="32263" xr:uid="{00000000-0005-0000-0000-0000C36C0000}"/>
    <cellStyle name="Normal 2 6 3 5 2 2 3 3" xfId="24117" xr:uid="{00000000-0005-0000-0000-0000C46C0000}"/>
    <cellStyle name="Normal 2 6 3 5 2 2 4" xfId="10668" xr:uid="{00000000-0005-0000-0000-0000C56C0000}"/>
    <cellStyle name="Normal 2 6 3 5 2 2 4 2" xfId="26964" xr:uid="{00000000-0005-0000-0000-0000C66C0000}"/>
    <cellStyle name="Normal 2 6 3 5 2 2 5" xfId="18818" xr:uid="{00000000-0005-0000-0000-0000C76C0000}"/>
    <cellStyle name="Normal 2 6 3 5 2 3" xfId="3800" xr:uid="{00000000-0005-0000-0000-0000C86C0000}"/>
    <cellStyle name="Normal 2 6 3 5 2 3 2" xfId="11946" xr:uid="{00000000-0005-0000-0000-0000C96C0000}"/>
    <cellStyle name="Normal 2 6 3 5 2 3 2 2" xfId="28242" xr:uid="{00000000-0005-0000-0000-0000CA6C0000}"/>
    <cellStyle name="Normal 2 6 3 5 2 3 3" xfId="20096" xr:uid="{00000000-0005-0000-0000-0000CB6C0000}"/>
    <cellStyle name="Normal 2 6 3 5 2 4" xfId="6411" xr:uid="{00000000-0005-0000-0000-0000CC6C0000}"/>
    <cellStyle name="Normal 2 6 3 5 2 4 2" xfId="14557" xr:uid="{00000000-0005-0000-0000-0000CD6C0000}"/>
    <cellStyle name="Normal 2 6 3 5 2 4 2 2" xfId="30853" xr:uid="{00000000-0005-0000-0000-0000CE6C0000}"/>
    <cellStyle name="Normal 2 6 3 5 2 4 3" xfId="22707" xr:uid="{00000000-0005-0000-0000-0000CF6C0000}"/>
    <cellStyle name="Normal 2 6 3 5 2 5" xfId="9258" xr:uid="{00000000-0005-0000-0000-0000D06C0000}"/>
    <cellStyle name="Normal 2 6 3 5 2 5 2" xfId="25554" xr:uid="{00000000-0005-0000-0000-0000D16C0000}"/>
    <cellStyle name="Normal 2 6 3 5 2 6" xfId="17408" xr:uid="{00000000-0005-0000-0000-0000D26C0000}"/>
    <cellStyle name="Normal 2 6 3 5 3" xfId="1817" xr:uid="{00000000-0005-0000-0000-0000D36C0000}"/>
    <cellStyle name="Normal 2 6 3 5 3 2" xfId="4409" xr:uid="{00000000-0005-0000-0000-0000D46C0000}"/>
    <cellStyle name="Normal 2 6 3 5 3 2 2" xfId="12555" xr:uid="{00000000-0005-0000-0000-0000D56C0000}"/>
    <cellStyle name="Normal 2 6 3 5 3 2 2 2" xfId="28851" xr:uid="{00000000-0005-0000-0000-0000D66C0000}"/>
    <cellStyle name="Normal 2 6 3 5 3 2 3" xfId="20705" xr:uid="{00000000-0005-0000-0000-0000D76C0000}"/>
    <cellStyle name="Normal 2 6 3 5 3 3" xfId="7116" xr:uid="{00000000-0005-0000-0000-0000D86C0000}"/>
    <cellStyle name="Normal 2 6 3 5 3 3 2" xfId="15262" xr:uid="{00000000-0005-0000-0000-0000D96C0000}"/>
    <cellStyle name="Normal 2 6 3 5 3 3 2 2" xfId="31558" xr:uid="{00000000-0005-0000-0000-0000DA6C0000}"/>
    <cellStyle name="Normal 2 6 3 5 3 3 3" xfId="23412" xr:uid="{00000000-0005-0000-0000-0000DB6C0000}"/>
    <cellStyle name="Normal 2 6 3 5 3 4" xfId="9963" xr:uid="{00000000-0005-0000-0000-0000DC6C0000}"/>
    <cellStyle name="Normal 2 6 3 5 3 4 2" xfId="26259" xr:uid="{00000000-0005-0000-0000-0000DD6C0000}"/>
    <cellStyle name="Normal 2 6 3 5 3 5" xfId="18113" xr:uid="{00000000-0005-0000-0000-0000DE6C0000}"/>
    <cellStyle name="Normal 2 6 3 5 4" xfId="3191" xr:uid="{00000000-0005-0000-0000-0000DF6C0000}"/>
    <cellStyle name="Normal 2 6 3 5 4 2" xfId="11337" xr:uid="{00000000-0005-0000-0000-0000E06C0000}"/>
    <cellStyle name="Normal 2 6 3 5 4 2 2" xfId="27633" xr:uid="{00000000-0005-0000-0000-0000E16C0000}"/>
    <cellStyle name="Normal 2 6 3 5 4 3" xfId="19487" xr:uid="{00000000-0005-0000-0000-0000E26C0000}"/>
    <cellStyle name="Normal 2 6 3 5 5" xfId="5706" xr:uid="{00000000-0005-0000-0000-0000E36C0000}"/>
    <cellStyle name="Normal 2 6 3 5 5 2" xfId="13852" xr:uid="{00000000-0005-0000-0000-0000E46C0000}"/>
    <cellStyle name="Normal 2 6 3 5 5 2 2" xfId="30148" xr:uid="{00000000-0005-0000-0000-0000E56C0000}"/>
    <cellStyle name="Normal 2 6 3 5 5 3" xfId="22002" xr:uid="{00000000-0005-0000-0000-0000E66C0000}"/>
    <cellStyle name="Normal 2 6 3 5 6" xfId="8553" xr:uid="{00000000-0005-0000-0000-0000E76C0000}"/>
    <cellStyle name="Normal 2 6 3 5 6 2" xfId="24849" xr:uid="{00000000-0005-0000-0000-0000E86C0000}"/>
    <cellStyle name="Normal 2 6 3 5 7" xfId="16703" xr:uid="{00000000-0005-0000-0000-0000E96C0000}"/>
    <cellStyle name="Normal 2 6 3 6" xfId="768" xr:uid="{00000000-0005-0000-0000-0000EA6C0000}"/>
    <cellStyle name="Normal 2 6 3 6 2" xfId="2178" xr:uid="{00000000-0005-0000-0000-0000EB6C0000}"/>
    <cellStyle name="Normal 2 6 3 6 2 2" xfId="4722" xr:uid="{00000000-0005-0000-0000-0000EC6C0000}"/>
    <cellStyle name="Normal 2 6 3 6 2 2 2" xfId="12868" xr:uid="{00000000-0005-0000-0000-0000ED6C0000}"/>
    <cellStyle name="Normal 2 6 3 6 2 2 2 2" xfId="29164" xr:uid="{00000000-0005-0000-0000-0000EE6C0000}"/>
    <cellStyle name="Normal 2 6 3 6 2 2 3" xfId="21018" xr:uid="{00000000-0005-0000-0000-0000EF6C0000}"/>
    <cellStyle name="Normal 2 6 3 6 2 3" xfId="7477" xr:uid="{00000000-0005-0000-0000-0000F06C0000}"/>
    <cellStyle name="Normal 2 6 3 6 2 3 2" xfId="15623" xr:uid="{00000000-0005-0000-0000-0000F16C0000}"/>
    <cellStyle name="Normal 2 6 3 6 2 3 2 2" xfId="31919" xr:uid="{00000000-0005-0000-0000-0000F26C0000}"/>
    <cellStyle name="Normal 2 6 3 6 2 3 3" xfId="23773" xr:uid="{00000000-0005-0000-0000-0000F36C0000}"/>
    <cellStyle name="Normal 2 6 3 6 2 4" xfId="10324" xr:uid="{00000000-0005-0000-0000-0000F46C0000}"/>
    <cellStyle name="Normal 2 6 3 6 2 4 2" xfId="26620" xr:uid="{00000000-0005-0000-0000-0000F56C0000}"/>
    <cellStyle name="Normal 2 6 3 6 2 5" xfId="18474" xr:uid="{00000000-0005-0000-0000-0000F66C0000}"/>
    <cellStyle name="Normal 2 6 3 6 3" xfId="3504" xr:uid="{00000000-0005-0000-0000-0000F76C0000}"/>
    <cellStyle name="Normal 2 6 3 6 3 2" xfId="11650" xr:uid="{00000000-0005-0000-0000-0000F86C0000}"/>
    <cellStyle name="Normal 2 6 3 6 3 2 2" xfId="27946" xr:uid="{00000000-0005-0000-0000-0000F96C0000}"/>
    <cellStyle name="Normal 2 6 3 6 3 3" xfId="19800" xr:uid="{00000000-0005-0000-0000-0000FA6C0000}"/>
    <cellStyle name="Normal 2 6 3 6 4" xfId="6067" xr:uid="{00000000-0005-0000-0000-0000FB6C0000}"/>
    <cellStyle name="Normal 2 6 3 6 4 2" xfId="14213" xr:uid="{00000000-0005-0000-0000-0000FC6C0000}"/>
    <cellStyle name="Normal 2 6 3 6 4 2 2" xfId="30509" xr:uid="{00000000-0005-0000-0000-0000FD6C0000}"/>
    <cellStyle name="Normal 2 6 3 6 4 3" xfId="22363" xr:uid="{00000000-0005-0000-0000-0000FE6C0000}"/>
    <cellStyle name="Normal 2 6 3 6 5" xfId="8914" xr:uid="{00000000-0005-0000-0000-0000FF6C0000}"/>
    <cellStyle name="Normal 2 6 3 6 5 2" xfId="25210" xr:uid="{00000000-0005-0000-0000-0000006D0000}"/>
    <cellStyle name="Normal 2 6 3 6 6" xfId="17064" xr:uid="{00000000-0005-0000-0000-0000016D0000}"/>
    <cellStyle name="Normal 2 6 3 7" xfId="1473" xr:uid="{00000000-0005-0000-0000-0000026D0000}"/>
    <cellStyle name="Normal 2 6 3 7 2" xfId="4113" xr:uid="{00000000-0005-0000-0000-0000036D0000}"/>
    <cellStyle name="Normal 2 6 3 7 2 2" xfId="12259" xr:uid="{00000000-0005-0000-0000-0000046D0000}"/>
    <cellStyle name="Normal 2 6 3 7 2 2 2" xfId="28555" xr:uid="{00000000-0005-0000-0000-0000056D0000}"/>
    <cellStyle name="Normal 2 6 3 7 2 3" xfId="20409" xr:uid="{00000000-0005-0000-0000-0000066D0000}"/>
    <cellStyle name="Normal 2 6 3 7 3" xfId="6772" xr:uid="{00000000-0005-0000-0000-0000076D0000}"/>
    <cellStyle name="Normal 2 6 3 7 3 2" xfId="14918" xr:uid="{00000000-0005-0000-0000-0000086D0000}"/>
    <cellStyle name="Normal 2 6 3 7 3 2 2" xfId="31214" xr:uid="{00000000-0005-0000-0000-0000096D0000}"/>
    <cellStyle name="Normal 2 6 3 7 3 3" xfId="23068" xr:uid="{00000000-0005-0000-0000-00000A6D0000}"/>
    <cellStyle name="Normal 2 6 3 7 4" xfId="9619" xr:uid="{00000000-0005-0000-0000-00000B6D0000}"/>
    <cellStyle name="Normal 2 6 3 7 4 2" xfId="25915" xr:uid="{00000000-0005-0000-0000-00000C6D0000}"/>
    <cellStyle name="Normal 2 6 3 7 5" xfId="17769" xr:uid="{00000000-0005-0000-0000-00000D6D0000}"/>
    <cellStyle name="Normal 2 6 3 8" xfId="2895" xr:uid="{00000000-0005-0000-0000-00000E6D0000}"/>
    <cellStyle name="Normal 2 6 3 8 2" xfId="11041" xr:uid="{00000000-0005-0000-0000-00000F6D0000}"/>
    <cellStyle name="Normal 2 6 3 8 2 2" xfId="27337" xr:uid="{00000000-0005-0000-0000-0000106D0000}"/>
    <cellStyle name="Normal 2 6 3 8 3" xfId="19191" xr:uid="{00000000-0005-0000-0000-0000116D0000}"/>
    <cellStyle name="Normal 2 6 3 9" xfId="5362" xr:uid="{00000000-0005-0000-0000-0000126D0000}"/>
    <cellStyle name="Normal 2 6 3 9 2" xfId="13508" xr:uid="{00000000-0005-0000-0000-0000136D0000}"/>
    <cellStyle name="Normal 2 6 3 9 2 2" xfId="29804" xr:uid="{00000000-0005-0000-0000-0000146D0000}"/>
    <cellStyle name="Normal 2 6 3 9 3" xfId="21658" xr:uid="{00000000-0005-0000-0000-0000156D0000}"/>
    <cellStyle name="Normal 2 6 4" xfId="108" xr:uid="{00000000-0005-0000-0000-0000166D0000}"/>
    <cellStyle name="Normal 2 6 4 2" xfId="452" xr:uid="{00000000-0005-0000-0000-0000176D0000}"/>
    <cellStyle name="Normal 2 6 4 2 2" xfId="1158" xr:uid="{00000000-0005-0000-0000-0000186D0000}"/>
    <cellStyle name="Normal 2 6 4 2 2 2" xfId="2568" xr:uid="{00000000-0005-0000-0000-0000196D0000}"/>
    <cellStyle name="Normal 2 6 4 2 2 2 2" xfId="5056" xr:uid="{00000000-0005-0000-0000-00001A6D0000}"/>
    <cellStyle name="Normal 2 6 4 2 2 2 2 2" xfId="13202" xr:uid="{00000000-0005-0000-0000-00001B6D0000}"/>
    <cellStyle name="Normal 2 6 4 2 2 2 2 2 2" xfId="29498" xr:uid="{00000000-0005-0000-0000-00001C6D0000}"/>
    <cellStyle name="Normal 2 6 4 2 2 2 2 3" xfId="21352" xr:uid="{00000000-0005-0000-0000-00001D6D0000}"/>
    <cellStyle name="Normal 2 6 4 2 2 2 3" xfId="7867" xr:uid="{00000000-0005-0000-0000-00001E6D0000}"/>
    <cellStyle name="Normal 2 6 4 2 2 2 3 2" xfId="16013" xr:uid="{00000000-0005-0000-0000-00001F6D0000}"/>
    <cellStyle name="Normal 2 6 4 2 2 2 3 2 2" xfId="32309" xr:uid="{00000000-0005-0000-0000-0000206D0000}"/>
    <cellStyle name="Normal 2 6 4 2 2 2 3 3" xfId="24163" xr:uid="{00000000-0005-0000-0000-0000216D0000}"/>
    <cellStyle name="Normal 2 6 4 2 2 2 4" xfId="10714" xr:uid="{00000000-0005-0000-0000-0000226D0000}"/>
    <cellStyle name="Normal 2 6 4 2 2 2 4 2" xfId="27010" xr:uid="{00000000-0005-0000-0000-0000236D0000}"/>
    <cellStyle name="Normal 2 6 4 2 2 2 5" xfId="18864" xr:uid="{00000000-0005-0000-0000-0000246D0000}"/>
    <cellStyle name="Normal 2 6 4 2 2 3" xfId="3838" xr:uid="{00000000-0005-0000-0000-0000256D0000}"/>
    <cellStyle name="Normal 2 6 4 2 2 3 2" xfId="11984" xr:uid="{00000000-0005-0000-0000-0000266D0000}"/>
    <cellStyle name="Normal 2 6 4 2 2 3 2 2" xfId="28280" xr:uid="{00000000-0005-0000-0000-0000276D0000}"/>
    <cellStyle name="Normal 2 6 4 2 2 3 3" xfId="20134" xr:uid="{00000000-0005-0000-0000-0000286D0000}"/>
    <cellStyle name="Normal 2 6 4 2 2 4" xfId="6457" xr:uid="{00000000-0005-0000-0000-0000296D0000}"/>
    <cellStyle name="Normal 2 6 4 2 2 4 2" xfId="14603" xr:uid="{00000000-0005-0000-0000-00002A6D0000}"/>
    <cellStyle name="Normal 2 6 4 2 2 4 2 2" xfId="30899" xr:uid="{00000000-0005-0000-0000-00002B6D0000}"/>
    <cellStyle name="Normal 2 6 4 2 2 4 3" xfId="22753" xr:uid="{00000000-0005-0000-0000-00002C6D0000}"/>
    <cellStyle name="Normal 2 6 4 2 2 5" xfId="9304" xr:uid="{00000000-0005-0000-0000-00002D6D0000}"/>
    <cellStyle name="Normal 2 6 4 2 2 5 2" xfId="25600" xr:uid="{00000000-0005-0000-0000-00002E6D0000}"/>
    <cellStyle name="Normal 2 6 4 2 2 6" xfId="17454" xr:uid="{00000000-0005-0000-0000-00002F6D0000}"/>
    <cellStyle name="Normal 2 6 4 2 3" xfId="1863" xr:uid="{00000000-0005-0000-0000-0000306D0000}"/>
    <cellStyle name="Normal 2 6 4 2 3 2" xfId="4447" xr:uid="{00000000-0005-0000-0000-0000316D0000}"/>
    <cellStyle name="Normal 2 6 4 2 3 2 2" xfId="12593" xr:uid="{00000000-0005-0000-0000-0000326D0000}"/>
    <cellStyle name="Normal 2 6 4 2 3 2 2 2" xfId="28889" xr:uid="{00000000-0005-0000-0000-0000336D0000}"/>
    <cellStyle name="Normal 2 6 4 2 3 2 3" xfId="20743" xr:uid="{00000000-0005-0000-0000-0000346D0000}"/>
    <cellStyle name="Normal 2 6 4 2 3 3" xfId="7162" xr:uid="{00000000-0005-0000-0000-0000356D0000}"/>
    <cellStyle name="Normal 2 6 4 2 3 3 2" xfId="15308" xr:uid="{00000000-0005-0000-0000-0000366D0000}"/>
    <cellStyle name="Normal 2 6 4 2 3 3 2 2" xfId="31604" xr:uid="{00000000-0005-0000-0000-0000376D0000}"/>
    <cellStyle name="Normal 2 6 4 2 3 3 3" xfId="23458" xr:uid="{00000000-0005-0000-0000-0000386D0000}"/>
    <cellStyle name="Normal 2 6 4 2 3 4" xfId="10009" xr:uid="{00000000-0005-0000-0000-0000396D0000}"/>
    <cellStyle name="Normal 2 6 4 2 3 4 2" xfId="26305" xr:uid="{00000000-0005-0000-0000-00003A6D0000}"/>
    <cellStyle name="Normal 2 6 4 2 3 5" xfId="18159" xr:uid="{00000000-0005-0000-0000-00003B6D0000}"/>
    <cellStyle name="Normal 2 6 4 2 4" xfId="3229" xr:uid="{00000000-0005-0000-0000-00003C6D0000}"/>
    <cellStyle name="Normal 2 6 4 2 4 2" xfId="11375" xr:uid="{00000000-0005-0000-0000-00003D6D0000}"/>
    <cellStyle name="Normal 2 6 4 2 4 2 2" xfId="27671" xr:uid="{00000000-0005-0000-0000-00003E6D0000}"/>
    <cellStyle name="Normal 2 6 4 2 4 3" xfId="19525" xr:uid="{00000000-0005-0000-0000-00003F6D0000}"/>
    <cellStyle name="Normal 2 6 4 2 5" xfId="5752" xr:uid="{00000000-0005-0000-0000-0000406D0000}"/>
    <cellStyle name="Normal 2 6 4 2 5 2" xfId="13898" xr:uid="{00000000-0005-0000-0000-0000416D0000}"/>
    <cellStyle name="Normal 2 6 4 2 5 2 2" xfId="30194" xr:uid="{00000000-0005-0000-0000-0000426D0000}"/>
    <cellStyle name="Normal 2 6 4 2 5 3" xfId="22048" xr:uid="{00000000-0005-0000-0000-0000436D0000}"/>
    <cellStyle name="Normal 2 6 4 2 6" xfId="8599" xr:uid="{00000000-0005-0000-0000-0000446D0000}"/>
    <cellStyle name="Normal 2 6 4 2 6 2" xfId="24895" xr:uid="{00000000-0005-0000-0000-0000456D0000}"/>
    <cellStyle name="Normal 2 6 4 2 7" xfId="16749" xr:uid="{00000000-0005-0000-0000-0000466D0000}"/>
    <cellStyle name="Normal 2 6 4 3" xfId="814" xr:uid="{00000000-0005-0000-0000-0000476D0000}"/>
    <cellStyle name="Normal 2 6 4 3 2" xfId="2224" xr:uid="{00000000-0005-0000-0000-0000486D0000}"/>
    <cellStyle name="Normal 2 6 4 3 2 2" xfId="4760" xr:uid="{00000000-0005-0000-0000-0000496D0000}"/>
    <cellStyle name="Normal 2 6 4 3 2 2 2" xfId="12906" xr:uid="{00000000-0005-0000-0000-00004A6D0000}"/>
    <cellStyle name="Normal 2 6 4 3 2 2 2 2" xfId="29202" xr:uid="{00000000-0005-0000-0000-00004B6D0000}"/>
    <cellStyle name="Normal 2 6 4 3 2 2 3" xfId="21056" xr:uid="{00000000-0005-0000-0000-00004C6D0000}"/>
    <cellStyle name="Normal 2 6 4 3 2 3" xfId="7523" xr:uid="{00000000-0005-0000-0000-00004D6D0000}"/>
    <cellStyle name="Normal 2 6 4 3 2 3 2" xfId="15669" xr:uid="{00000000-0005-0000-0000-00004E6D0000}"/>
    <cellStyle name="Normal 2 6 4 3 2 3 2 2" xfId="31965" xr:uid="{00000000-0005-0000-0000-00004F6D0000}"/>
    <cellStyle name="Normal 2 6 4 3 2 3 3" xfId="23819" xr:uid="{00000000-0005-0000-0000-0000506D0000}"/>
    <cellStyle name="Normal 2 6 4 3 2 4" xfId="10370" xr:uid="{00000000-0005-0000-0000-0000516D0000}"/>
    <cellStyle name="Normal 2 6 4 3 2 4 2" xfId="26666" xr:uid="{00000000-0005-0000-0000-0000526D0000}"/>
    <cellStyle name="Normal 2 6 4 3 2 5" xfId="18520" xr:uid="{00000000-0005-0000-0000-0000536D0000}"/>
    <cellStyle name="Normal 2 6 4 3 3" xfId="3542" xr:uid="{00000000-0005-0000-0000-0000546D0000}"/>
    <cellStyle name="Normal 2 6 4 3 3 2" xfId="11688" xr:uid="{00000000-0005-0000-0000-0000556D0000}"/>
    <cellStyle name="Normal 2 6 4 3 3 2 2" xfId="27984" xr:uid="{00000000-0005-0000-0000-0000566D0000}"/>
    <cellStyle name="Normal 2 6 4 3 3 3" xfId="19838" xr:uid="{00000000-0005-0000-0000-0000576D0000}"/>
    <cellStyle name="Normal 2 6 4 3 4" xfId="6113" xr:uid="{00000000-0005-0000-0000-0000586D0000}"/>
    <cellStyle name="Normal 2 6 4 3 4 2" xfId="14259" xr:uid="{00000000-0005-0000-0000-0000596D0000}"/>
    <cellStyle name="Normal 2 6 4 3 4 2 2" xfId="30555" xr:uid="{00000000-0005-0000-0000-00005A6D0000}"/>
    <cellStyle name="Normal 2 6 4 3 4 3" xfId="22409" xr:uid="{00000000-0005-0000-0000-00005B6D0000}"/>
    <cellStyle name="Normal 2 6 4 3 5" xfId="8960" xr:uid="{00000000-0005-0000-0000-00005C6D0000}"/>
    <cellStyle name="Normal 2 6 4 3 5 2" xfId="25256" xr:uid="{00000000-0005-0000-0000-00005D6D0000}"/>
    <cellStyle name="Normal 2 6 4 3 6" xfId="17110" xr:uid="{00000000-0005-0000-0000-00005E6D0000}"/>
    <cellStyle name="Normal 2 6 4 4" xfId="1519" xr:uid="{00000000-0005-0000-0000-00005F6D0000}"/>
    <cellStyle name="Normal 2 6 4 4 2" xfId="4151" xr:uid="{00000000-0005-0000-0000-0000606D0000}"/>
    <cellStyle name="Normal 2 6 4 4 2 2" xfId="12297" xr:uid="{00000000-0005-0000-0000-0000616D0000}"/>
    <cellStyle name="Normal 2 6 4 4 2 2 2" xfId="28593" xr:uid="{00000000-0005-0000-0000-0000626D0000}"/>
    <cellStyle name="Normal 2 6 4 4 2 3" xfId="20447" xr:uid="{00000000-0005-0000-0000-0000636D0000}"/>
    <cellStyle name="Normal 2 6 4 4 3" xfId="6818" xr:uid="{00000000-0005-0000-0000-0000646D0000}"/>
    <cellStyle name="Normal 2 6 4 4 3 2" xfId="14964" xr:uid="{00000000-0005-0000-0000-0000656D0000}"/>
    <cellStyle name="Normal 2 6 4 4 3 2 2" xfId="31260" xr:uid="{00000000-0005-0000-0000-0000666D0000}"/>
    <cellStyle name="Normal 2 6 4 4 3 3" xfId="23114" xr:uid="{00000000-0005-0000-0000-0000676D0000}"/>
    <cellStyle name="Normal 2 6 4 4 4" xfId="9665" xr:uid="{00000000-0005-0000-0000-0000686D0000}"/>
    <cellStyle name="Normal 2 6 4 4 4 2" xfId="25961" xr:uid="{00000000-0005-0000-0000-0000696D0000}"/>
    <cellStyle name="Normal 2 6 4 4 5" xfId="17815" xr:uid="{00000000-0005-0000-0000-00006A6D0000}"/>
    <cellStyle name="Normal 2 6 4 5" xfId="2933" xr:uid="{00000000-0005-0000-0000-00006B6D0000}"/>
    <cellStyle name="Normal 2 6 4 5 2" xfId="11079" xr:uid="{00000000-0005-0000-0000-00006C6D0000}"/>
    <cellStyle name="Normal 2 6 4 5 2 2" xfId="27375" xr:uid="{00000000-0005-0000-0000-00006D6D0000}"/>
    <cellStyle name="Normal 2 6 4 5 3" xfId="19229" xr:uid="{00000000-0005-0000-0000-00006E6D0000}"/>
    <cellStyle name="Normal 2 6 4 6" xfId="5408" xr:uid="{00000000-0005-0000-0000-00006F6D0000}"/>
    <cellStyle name="Normal 2 6 4 6 2" xfId="13554" xr:uid="{00000000-0005-0000-0000-0000706D0000}"/>
    <cellStyle name="Normal 2 6 4 6 2 2" xfId="29850" xr:uid="{00000000-0005-0000-0000-0000716D0000}"/>
    <cellStyle name="Normal 2 6 4 6 3" xfId="21704" xr:uid="{00000000-0005-0000-0000-0000726D0000}"/>
    <cellStyle name="Normal 2 6 4 7" xfId="8255" xr:uid="{00000000-0005-0000-0000-0000736D0000}"/>
    <cellStyle name="Normal 2 6 4 7 2" xfId="24551" xr:uid="{00000000-0005-0000-0000-0000746D0000}"/>
    <cellStyle name="Normal 2 6 4 8" xfId="16405" xr:uid="{00000000-0005-0000-0000-0000756D0000}"/>
    <cellStyle name="Normal 2 6 5" xfId="196" xr:uid="{00000000-0005-0000-0000-0000766D0000}"/>
    <cellStyle name="Normal 2 6 5 2" xfId="540" xr:uid="{00000000-0005-0000-0000-0000776D0000}"/>
    <cellStyle name="Normal 2 6 5 2 2" xfId="1246" xr:uid="{00000000-0005-0000-0000-0000786D0000}"/>
    <cellStyle name="Normal 2 6 5 2 2 2" xfId="2656" xr:uid="{00000000-0005-0000-0000-0000796D0000}"/>
    <cellStyle name="Normal 2 6 5 2 2 2 2" xfId="5130" xr:uid="{00000000-0005-0000-0000-00007A6D0000}"/>
    <cellStyle name="Normal 2 6 5 2 2 2 2 2" xfId="13276" xr:uid="{00000000-0005-0000-0000-00007B6D0000}"/>
    <cellStyle name="Normal 2 6 5 2 2 2 2 2 2" xfId="29572" xr:uid="{00000000-0005-0000-0000-00007C6D0000}"/>
    <cellStyle name="Normal 2 6 5 2 2 2 2 3" xfId="21426" xr:uid="{00000000-0005-0000-0000-00007D6D0000}"/>
    <cellStyle name="Normal 2 6 5 2 2 2 3" xfId="7955" xr:uid="{00000000-0005-0000-0000-00007E6D0000}"/>
    <cellStyle name="Normal 2 6 5 2 2 2 3 2" xfId="16101" xr:uid="{00000000-0005-0000-0000-00007F6D0000}"/>
    <cellStyle name="Normal 2 6 5 2 2 2 3 2 2" xfId="32397" xr:uid="{00000000-0005-0000-0000-0000806D0000}"/>
    <cellStyle name="Normal 2 6 5 2 2 2 3 3" xfId="24251" xr:uid="{00000000-0005-0000-0000-0000816D0000}"/>
    <cellStyle name="Normal 2 6 5 2 2 2 4" xfId="10802" xr:uid="{00000000-0005-0000-0000-0000826D0000}"/>
    <cellStyle name="Normal 2 6 5 2 2 2 4 2" xfId="27098" xr:uid="{00000000-0005-0000-0000-0000836D0000}"/>
    <cellStyle name="Normal 2 6 5 2 2 2 5" xfId="18952" xr:uid="{00000000-0005-0000-0000-0000846D0000}"/>
    <cellStyle name="Normal 2 6 5 2 2 3" xfId="3912" xr:uid="{00000000-0005-0000-0000-0000856D0000}"/>
    <cellStyle name="Normal 2 6 5 2 2 3 2" xfId="12058" xr:uid="{00000000-0005-0000-0000-0000866D0000}"/>
    <cellStyle name="Normal 2 6 5 2 2 3 2 2" xfId="28354" xr:uid="{00000000-0005-0000-0000-0000876D0000}"/>
    <cellStyle name="Normal 2 6 5 2 2 3 3" xfId="20208" xr:uid="{00000000-0005-0000-0000-0000886D0000}"/>
    <cellStyle name="Normal 2 6 5 2 2 4" xfId="6545" xr:uid="{00000000-0005-0000-0000-0000896D0000}"/>
    <cellStyle name="Normal 2 6 5 2 2 4 2" xfId="14691" xr:uid="{00000000-0005-0000-0000-00008A6D0000}"/>
    <cellStyle name="Normal 2 6 5 2 2 4 2 2" xfId="30987" xr:uid="{00000000-0005-0000-0000-00008B6D0000}"/>
    <cellStyle name="Normal 2 6 5 2 2 4 3" xfId="22841" xr:uid="{00000000-0005-0000-0000-00008C6D0000}"/>
    <cellStyle name="Normal 2 6 5 2 2 5" xfId="9392" xr:uid="{00000000-0005-0000-0000-00008D6D0000}"/>
    <cellStyle name="Normal 2 6 5 2 2 5 2" xfId="25688" xr:uid="{00000000-0005-0000-0000-00008E6D0000}"/>
    <cellStyle name="Normal 2 6 5 2 2 6" xfId="17542" xr:uid="{00000000-0005-0000-0000-00008F6D0000}"/>
    <cellStyle name="Normal 2 6 5 2 3" xfId="1951" xr:uid="{00000000-0005-0000-0000-0000906D0000}"/>
    <cellStyle name="Normal 2 6 5 2 3 2" xfId="4521" xr:uid="{00000000-0005-0000-0000-0000916D0000}"/>
    <cellStyle name="Normal 2 6 5 2 3 2 2" xfId="12667" xr:uid="{00000000-0005-0000-0000-0000926D0000}"/>
    <cellStyle name="Normal 2 6 5 2 3 2 2 2" xfId="28963" xr:uid="{00000000-0005-0000-0000-0000936D0000}"/>
    <cellStyle name="Normal 2 6 5 2 3 2 3" xfId="20817" xr:uid="{00000000-0005-0000-0000-0000946D0000}"/>
    <cellStyle name="Normal 2 6 5 2 3 3" xfId="7250" xr:uid="{00000000-0005-0000-0000-0000956D0000}"/>
    <cellStyle name="Normal 2 6 5 2 3 3 2" xfId="15396" xr:uid="{00000000-0005-0000-0000-0000966D0000}"/>
    <cellStyle name="Normal 2 6 5 2 3 3 2 2" xfId="31692" xr:uid="{00000000-0005-0000-0000-0000976D0000}"/>
    <cellStyle name="Normal 2 6 5 2 3 3 3" xfId="23546" xr:uid="{00000000-0005-0000-0000-0000986D0000}"/>
    <cellStyle name="Normal 2 6 5 2 3 4" xfId="10097" xr:uid="{00000000-0005-0000-0000-0000996D0000}"/>
    <cellStyle name="Normal 2 6 5 2 3 4 2" xfId="26393" xr:uid="{00000000-0005-0000-0000-00009A6D0000}"/>
    <cellStyle name="Normal 2 6 5 2 3 5" xfId="18247" xr:uid="{00000000-0005-0000-0000-00009B6D0000}"/>
    <cellStyle name="Normal 2 6 5 2 4" xfId="3303" xr:uid="{00000000-0005-0000-0000-00009C6D0000}"/>
    <cellStyle name="Normal 2 6 5 2 4 2" xfId="11449" xr:uid="{00000000-0005-0000-0000-00009D6D0000}"/>
    <cellStyle name="Normal 2 6 5 2 4 2 2" xfId="27745" xr:uid="{00000000-0005-0000-0000-00009E6D0000}"/>
    <cellStyle name="Normal 2 6 5 2 4 3" xfId="19599" xr:uid="{00000000-0005-0000-0000-00009F6D0000}"/>
    <cellStyle name="Normal 2 6 5 2 5" xfId="5840" xr:uid="{00000000-0005-0000-0000-0000A06D0000}"/>
    <cellStyle name="Normal 2 6 5 2 5 2" xfId="13986" xr:uid="{00000000-0005-0000-0000-0000A16D0000}"/>
    <cellStyle name="Normal 2 6 5 2 5 2 2" xfId="30282" xr:uid="{00000000-0005-0000-0000-0000A26D0000}"/>
    <cellStyle name="Normal 2 6 5 2 5 3" xfId="22136" xr:uid="{00000000-0005-0000-0000-0000A36D0000}"/>
    <cellStyle name="Normal 2 6 5 2 6" xfId="8687" xr:uid="{00000000-0005-0000-0000-0000A46D0000}"/>
    <cellStyle name="Normal 2 6 5 2 6 2" xfId="24983" xr:uid="{00000000-0005-0000-0000-0000A56D0000}"/>
    <cellStyle name="Normal 2 6 5 2 7" xfId="16837" xr:uid="{00000000-0005-0000-0000-0000A66D0000}"/>
    <cellStyle name="Normal 2 6 5 3" xfId="902" xr:uid="{00000000-0005-0000-0000-0000A76D0000}"/>
    <cellStyle name="Normal 2 6 5 3 2" xfId="2312" xr:uid="{00000000-0005-0000-0000-0000A86D0000}"/>
    <cellStyle name="Normal 2 6 5 3 2 2" xfId="4834" xr:uid="{00000000-0005-0000-0000-0000A96D0000}"/>
    <cellStyle name="Normal 2 6 5 3 2 2 2" xfId="12980" xr:uid="{00000000-0005-0000-0000-0000AA6D0000}"/>
    <cellStyle name="Normal 2 6 5 3 2 2 2 2" xfId="29276" xr:uid="{00000000-0005-0000-0000-0000AB6D0000}"/>
    <cellStyle name="Normal 2 6 5 3 2 2 3" xfId="21130" xr:uid="{00000000-0005-0000-0000-0000AC6D0000}"/>
    <cellStyle name="Normal 2 6 5 3 2 3" xfId="7611" xr:uid="{00000000-0005-0000-0000-0000AD6D0000}"/>
    <cellStyle name="Normal 2 6 5 3 2 3 2" xfId="15757" xr:uid="{00000000-0005-0000-0000-0000AE6D0000}"/>
    <cellStyle name="Normal 2 6 5 3 2 3 2 2" xfId="32053" xr:uid="{00000000-0005-0000-0000-0000AF6D0000}"/>
    <cellStyle name="Normal 2 6 5 3 2 3 3" xfId="23907" xr:uid="{00000000-0005-0000-0000-0000B06D0000}"/>
    <cellStyle name="Normal 2 6 5 3 2 4" xfId="10458" xr:uid="{00000000-0005-0000-0000-0000B16D0000}"/>
    <cellStyle name="Normal 2 6 5 3 2 4 2" xfId="26754" xr:uid="{00000000-0005-0000-0000-0000B26D0000}"/>
    <cellStyle name="Normal 2 6 5 3 2 5" xfId="18608" xr:uid="{00000000-0005-0000-0000-0000B36D0000}"/>
    <cellStyle name="Normal 2 6 5 3 3" xfId="3616" xr:uid="{00000000-0005-0000-0000-0000B46D0000}"/>
    <cellStyle name="Normal 2 6 5 3 3 2" xfId="11762" xr:uid="{00000000-0005-0000-0000-0000B56D0000}"/>
    <cellStyle name="Normal 2 6 5 3 3 2 2" xfId="28058" xr:uid="{00000000-0005-0000-0000-0000B66D0000}"/>
    <cellStyle name="Normal 2 6 5 3 3 3" xfId="19912" xr:uid="{00000000-0005-0000-0000-0000B76D0000}"/>
    <cellStyle name="Normal 2 6 5 3 4" xfId="6201" xr:uid="{00000000-0005-0000-0000-0000B86D0000}"/>
    <cellStyle name="Normal 2 6 5 3 4 2" xfId="14347" xr:uid="{00000000-0005-0000-0000-0000B96D0000}"/>
    <cellStyle name="Normal 2 6 5 3 4 2 2" xfId="30643" xr:uid="{00000000-0005-0000-0000-0000BA6D0000}"/>
    <cellStyle name="Normal 2 6 5 3 4 3" xfId="22497" xr:uid="{00000000-0005-0000-0000-0000BB6D0000}"/>
    <cellStyle name="Normal 2 6 5 3 5" xfId="9048" xr:uid="{00000000-0005-0000-0000-0000BC6D0000}"/>
    <cellStyle name="Normal 2 6 5 3 5 2" xfId="25344" xr:uid="{00000000-0005-0000-0000-0000BD6D0000}"/>
    <cellStyle name="Normal 2 6 5 3 6" xfId="17198" xr:uid="{00000000-0005-0000-0000-0000BE6D0000}"/>
    <cellStyle name="Normal 2 6 5 4" xfId="1607" xr:uid="{00000000-0005-0000-0000-0000BF6D0000}"/>
    <cellStyle name="Normal 2 6 5 4 2" xfId="4225" xr:uid="{00000000-0005-0000-0000-0000C06D0000}"/>
    <cellStyle name="Normal 2 6 5 4 2 2" xfId="12371" xr:uid="{00000000-0005-0000-0000-0000C16D0000}"/>
    <cellStyle name="Normal 2 6 5 4 2 2 2" xfId="28667" xr:uid="{00000000-0005-0000-0000-0000C26D0000}"/>
    <cellStyle name="Normal 2 6 5 4 2 3" xfId="20521" xr:uid="{00000000-0005-0000-0000-0000C36D0000}"/>
    <cellStyle name="Normal 2 6 5 4 3" xfId="6906" xr:uid="{00000000-0005-0000-0000-0000C46D0000}"/>
    <cellStyle name="Normal 2 6 5 4 3 2" xfId="15052" xr:uid="{00000000-0005-0000-0000-0000C56D0000}"/>
    <cellStyle name="Normal 2 6 5 4 3 2 2" xfId="31348" xr:uid="{00000000-0005-0000-0000-0000C66D0000}"/>
    <cellStyle name="Normal 2 6 5 4 3 3" xfId="23202" xr:uid="{00000000-0005-0000-0000-0000C76D0000}"/>
    <cellStyle name="Normal 2 6 5 4 4" xfId="9753" xr:uid="{00000000-0005-0000-0000-0000C86D0000}"/>
    <cellStyle name="Normal 2 6 5 4 4 2" xfId="26049" xr:uid="{00000000-0005-0000-0000-0000C96D0000}"/>
    <cellStyle name="Normal 2 6 5 4 5" xfId="17903" xr:uid="{00000000-0005-0000-0000-0000CA6D0000}"/>
    <cellStyle name="Normal 2 6 5 5" xfId="3007" xr:uid="{00000000-0005-0000-0000-0000CB6D0000}"/>
    <cellStyle name="Normal 2 6 5 5 2" xfId="11153" xr:uid="{00000000-0005-0000-0000-0000CC6D0000}"/>
    <cellStyle name="Normal 2 6 5 5 2 2" xfId="27449" xr:uid="{00000000-0005-0000-0000-0000CD6D0000}"/>
    <cellStyle name="Normal 2 6 5 5 3" xfId="19303" xr:uid="{00000000-0005-0000-0000-0000CE6D0000}"/>
    <cellStyle name="Normal 2 6 5 6" xfId="5496" xr:uid="{00000000-0005-0000-0000-0000CF6D0000}"/>
    <cellStyle name="Normal 2 6 5 6 2" xfId="13642" xr:uid="{00000000-0005-0000-0000-0000D06D0000}"/>
    <cellStyle name="Normal 2 6 5 6 2 2" xfId="29938" xr:uid="{00000000-0005-0000-0000-0000D16D0000}"/>
    <cellStyle name="Normal 2 6 5 6 3" xfId="21792" xr:uid="{00000000-0005-0000-0000-0000D26D0000}"/>
    <cellStyle name="Normal 2 6 5 7" xfId="8343" xr:uid="{00000000-0005-0000-0000-0000D36D0000}"/>
    <cellStyle name="Normal 2 6 5 7 2" xfId="24639" xr:uid="{00000000-0005-0000-0000-0000D46D0000}"/>
    <cellStyle name="Normal 2 6 5 8" xfId="16493" xr:uid="{00000000-0005-0000-0000-0000D56D0000}"/>
    <cellStyle name="Normal 2 6 6" xfId="272" xr:uid="{00000000-0005-0000-0000-0000D66D0000}"/>
    <cellStyle name="Normal 2 6 6 2" xfId="616" xr:uid="{00000000-0005-0000-0000-0000D76D0000}"/>
    <cellStyle name="Normal 2 6 6 2 2" xfId="1322" xr:uid="{00000000-0005-0000-0000-0000D86D0000}"/>
    <cellStyle name="Normal 2 6 6 2 2 2" xfId="2732" xr:uid="{00000000-0005-0000-0000-0000D96D0000}"/>
    <cellStyle name="Normal 2 6 6 2 2 2 2" xfId="5204" xr:uid="{00000000-0005-0000-0000-0000DA6D0000}"/>
    <cellStyle name="Normal 2 6 6 2 2 2 2 2" xfId="13350" xr:uid="{00000000-0005-0000-0000-0000DB6D0000}"/>
    <cellStyle name="Normal 2 6 6 2 2 2 2 2 2" xfId="29646" xr:uid="{00000000-0005-0000-0000-0000DC6D0000}"/>
    <cellStyle name="Normal 2 6 6 2 2 2 2 3" xfId="21500" xr:uid="{00000000-0005-0000-0000-0000DD6D0000}"/>
    <cellStyle name="Normal 2 6 6 2 2 2 3" xfId="8031" xr:uid="{00000000-0005-0000-0000-0000DE6D0000}"/>
    <cellStyle name="Normal 2 6 6 2 2 2 3 2" xfId="16177" xr:uid="{00000000-0005-0000-0000-0000DF6D0000}"/>
    <cellStyle name="Normal 2 6 6 2 2 2 3 2 2" xfId="32473" xr:uid="{00000000-0005-0000-0000-0000E06D0000}"/>
    <cellStyle name="Normal 2 6 6 2 2 2 3 3" xfId="24327" xr:uid="{00000000-0005-0000-0000-0000E16D0000}"/>
    <cellStyle name="Normal 2 6 6 2 2 2 4" xfId="10878" xr:uid="{00000000-0005-0000-0000-0000E26D0000}"/>
    <cellStyle name="Normal 2 6 6 2 2 2 4 2" xfId="27174" xr:uid="{00000000-0005-0000-0000-0000E36D0000}"/>
    <cellStyle name="Normal 2 6 6 2 2 2 5" xfId="19028" xr:uid="{00000000-0005-0000-0000-0000E46D0000}"/>
    <cellStyle name="Normal 2 6 6 2 2 3" xfId="3986" xr:uid="{00000000-0005-0000-0000-0000E56D0000}"/>
    <cellStyle name="Normal 2 6 6 2 2 3 2" xfId="12132" xr:uid="{00000000-0005-0000-0000-0000E66D0000}"/>
    <cellStyle name="Normal 2 6 6 2 2 3 2 2" xfId="28428" xr:uid="{00000000-0005-0000-0000-0000E76D0000}"/>
    <cellStyle name="Normal 2 6 6 2 2 3 3" xfId="20282" xr:uid="{00000000-0005-0000-0000-0000E86D0000}"/>
    <cellStyle name="Normal 2 6 6 2 2 4" xfId="6621" xr:uid="{00000000-0005-0000-0000-0000E96D0000}"/>
    <cellStyle name="Normal 2 6 6 2 2 4 2" xfId="14767" xr:uid="{00000000-0005-0000-0000-0000EA6D0000}"/>
    <cellStyle name="Normal 2 6 6 2 2 4 2 2" xfId="31063" xr:uid="{00000000-0005-0000-0000-0000EB6D0000}"/>
    <cellStyle name="Normal 2 6 6 2 2 4 3" xfId="22917" xr:uid="{00000000-0005-0000-0000-0000EC6D0000}"/>
    <cellStyle name="Normal 2 6 6 2 2 5" xfId="9468" xr:uid="{00000000-0005-0000-0000-0000ED6D0000}"/>
    <cellStyle name="Normal 2 6 6 2 2 5 2" xfId="25764" xr:uid="{00000000-0005-0000-0000-0000EE6D0000}"/>
    <cellStyle name="Normal 2 6 6 2 2 6" xfId="17618" xr:uid="{00000000-0005-0000-0000-0000EF6D0000}"/>
    <cellStyle name="Normal 2 6 6 2 3" xfId="2027" xr:uid="{00000000-0005-0000-0000-0000F06D0000}"/>
    <cellStyle name="Normal 2 6 6 2 3 2" xfId="4595" xr:uid="{00000000-0005-0000-0000-0000F16D0000}"/>
    <cellStyle name="Normal 2 6 6 2 3 2 2" xfId="12741" xr:uid="{00000000-0005-0000-0000-0000F26D0000}"/>
    <cellStyle name="Normal 2 6 6 2 3 2 2 2" xfId="29037" xr:uid="{00000000-0005-0000-0000-0000F36D0000}"/>
    <cellStyle name="Normal 2 6 6 2 3 2 3" xfId="20891" xr:uid="{00000000-0005-0000-0000-0000F46D0000}"/>
    <cellStyle name="Normal 2 6 6 2 3 3" xfId="7326" xr:uid="{00000000-0005-0000-0000-0000F56D0000}"/>
    <cellStyle name="Normal 2 6 6 2 3 3 2" xfId="15472" xr:uid="{00000000-0005-0000-0000-0000F66D0000}"/>
    <cellStyle name="Normal 2 6 6 2 3 3 2 2" xfId="31768" xr:uid="{00000000-0005-0000-0000-0000F76D0000}"/>
    <cellStyle name="Normal 2 6 6 2 3 3 3" xfId="23622" xr:uid="{00000000-0005-0000-0000-0000F86D0000}"/>
    <cellStyle name="Normal 2 6 6 2 3 4" xfId="10173" xr:uid="{00000000-0005-0000-0000-0000F96D0000}"/>
    <cellStyle name="Normal 2 6 6 2 3 4 2" xfId="26469" xr:uid="{00000000-0005-0000-0000-0000FA6D0000}"/>
    <cellStyle name="Normal 2 6 6 2 3 5" xfId="18323" xr:uid="{00000000-0005-0000-0000-0000FB6D0000}"/>
    <cellStyle name="Normal 2 6 6 2 4" xfId="3377" xr:uid="{00000000-0005-0000-0000-0000FC6D0000}"/>
    <cellStyle name="Normal 2 6 6 2 4 2" xfId="11523" xr:uid="{00000000-0005-0000-0000-0000FD6D0000}"/>
    <cellStyle name="Normal 2 6 6 2 4 2 2" xfId="27819" xr:uid="{00000000-0005-0000-0000-0000FE6D0000}"/>
    <cellStyle name="Normal 2 6 6 2 4 3" xfId="19673" xr:uid="{00000000-0005-0000-0000-0000FF6D0000}"/>
    <cellStyle name="Normal 2 6 6 2 5" xfId="5916" xr:uid="{00000000-0005-0000-0000-0000006E0000}"/>
    <cellStyle name="Normal 2 6 6 2 5 2" xfId="14062" xr:uid="{00000000-0005-0000-0000-0000016E0000}"/>
    <cellStyle name="Normal 2 6 6 2 5 2 2" xfId="30358" xr:uid="{00000000-0005-0000-0000-0000026E0000}"/>
    <cellStyle name="Normal 2 6 6 2 5 3" xfId="22212" xr:uid="{00000000-0005-0000-0000-0000036E0000}"/>
    <cellStyle name="Normal 2 6 6 2 6" xfId="8763" xr:uid="{00000000-0005-0000-0000-0000046E0000}"/>
    <cellStyle name="Normal 2 6 6 2 6 2" xfId="25059" xr:uid="{00000000-0005-0000-0000-0000056E0000}"/>
    <cellStyle name="Normal 2 6 6 2 7" xfId="16913" xr:uid="{00000000-0005-0000-0000-0000066E0000}"/>
    <cellStyle name="Normal 2 6 6 3" xfId="978" xr:uid="{00000000-0005-0000-0000-0000076E0000}"/>
    <cellStyle name="Normal 2 6 6 3 2" xfId="2388" xr:uid="{00000000-0005-0000-0000-0000086E0000}"/>
    <cellStyle name="Normal 2 6 6 3 2 2" xfId="4908" xr:uid="{00000000-0005-0000-0000-0000096E0000}"/>
    <cellStyle name="Normal 2 6 6 3 2 2 2" xfId="13054" xr:uid="{00000000-0005-0000-0000-00000A6E0000}"/>
    <cellStyle name="Normal 2 6 6 3 2 2 2 2" xfId="29350" xr:uid="{00000000-0005-0000-0000-00000B6E0000}"/>
    <cellStyle name="Normal 2 6 6 3 2 2 3" xfId="21204" xr:uid="{00000000-0005-0000-0000-00000C6E0000}"/>
    <cellStyle name="Normal 2 6 6 3 2 3" xfId="7687" xr:uid="{00000000-0005-0000-0000-00000D6E0000}"/>
    <cellStyle name="Normal 2 6 6 3 2 3 2" xfId="15833" xr:uid="{00000000-0005-0000-0000-00000E6E0000}"/>
    <cellStyle name="Normal 2 6 6 3 2 3 2 2" xfId="32129" xr:uid="{00000000-0005-0000-0000-00000F6E0000}"/>
    <cellStyle name="Normal 2 6 6 3 2 3 3" xfId="23983" xr:uid="{00000000-0005-0000-0000-0000106E0000}"/>
    <cellStyle name="Normal 2 6 6 3 2 4" xfId="10534" xr:uid="{00000000-0005-0000-0000-0000116E0000}"/>
    <cellStyle name="Normal 2 6 6 3 2 4 2" xfId="26830" xr:uid="{00000000-0005-0000-0000-0000126E0000}"/>
    <cellStyle name="Normal 2 6 6 3 2 5" xfId="18684" xr:uid="{00000000-0005-0000-0000-0000136E0000}"/>
    <cellStyle name="Normal 2 6 6 3 3" xfId="3690" xr:uid="{00000000-0005-0000-0000-0000146E0000}"/>
    <cellStyle name="Normal 2 6 6 3 3 2" xfId="11836" xr:uid="{00000000-0005-0000-0000-0000156E0000}"/>
    <cellStyle name="Normal 2 6 6 3 3 2 2" xfId="28132" xr:uid="{00000000-0005-0000-0000-0000166E0000}"/>
    <cellStyle name="Normal 2 6 6 3 3 3" xfId="19986" xr:uid="{00000000-0005-0000-0000-0000176E0000}"/>
    <cellStyle name="Normal 2 6 6 3 4" xfId="6277" xr:uid="{00000000-0005-0000-0000-0000186E0000}"/>
    <cellStyle name="Normal 2 6 6 3 4 2" xfId="14423" xr:uid="{00000000-0005-0000-0000-0000196E0000}"/>
    <cellStyle name="Normal 2 6 6 3 4 2 2" xfId="30719" xr:uid="{00000000-0005-0000-0000-00001A6E0000}"/>
    <cellStyle name="Normal 2 6 6 3 4 3" xfId="22573" xr:uid="{00000000-0005-0000-0000-00001B6E0000}"/>
    <cellStyle name="Normal 2 6 6 3 5" xfId="9124" xr:uid="{00000000-0005-0000-0000-00001C6E0000}"/>
    <cellStyle name="Normal 2 6 6 3 5 2" xfId="25420" xr:uid="{00000000-0005-0000-0000-00001D6E0000}"/>
    <cellStyle name="Normal 2 6 6 3 6" xfId="17274" xr:uid="{00000000-0005-0000-0000-00001E6E0000}"/>
    <cellStyle name="Normal 2 6 6 4" xfId="1683" xr:uid="{00000000-0005-0000-0000-00001F6E0000}"/>
    <cellStyle name="Normal 2 6 6 4 2" xfId="4299" xr:uid="{00000000-0005-0000-0000-0000206E0000}"/>
    <cellStyle name="Normal 2 6 6 4 2 2" xfId="12445" xr:uid="{00000000-0005-0000-0000-0000216E0000}"/>
    <cellStyle name="Normal 2 6 6 4 2 2 2" xfId="28741" xr:uid="{00000000-0005-0000-0000-0000226E0000}"/>
    <cellStyle name="Normal 2 6 6 4 2 3" xfId="20595" xr:uid="{00000000-0005-0000-0000-0000236E0000}"/>
    <cellStyle name="Normal 2 6 6 4 3" xfId="6982" xr:uid="{00000000-0005-0000-0000-0000246E0000}"/>
    <cellStyle name="Normal 2 6 6 4 3 2" xfId="15128" xr:uid="{00000000-0005-0000-0000-0000256E0000}"/>
    <cellStyle name="Normal 2 6 6 4 3 2 2" xfId="31424" xr:uid="{00000000-0005-0000-0000-0000266E0000}"/>
    <cellStyle name="Normal 2 6 6 4 3 3" xfId="23278" xr:uid="{00000000-0005-0000-0000-0000276E0000}"/>
    <cellStyle name="Normal 2 6 6 4 4" xfId="9829" xr:uid="{00000000-0005-0000-0000-0000286E0000}"/>
    <cellStyle name="Normal 2 6 6 4 4 2" xfId="26125" xr:uid="{00000000-0005-0000-0000-0000296E0000}"/>
    <cellStyle name="Normal 2 6 6 4 5" xfId="17979" xr:uid="{00000000-0005-0000-0000-00002A6E0000}"/>
    <cellStyle name="Normal 2 6 6 5" xfId="3081" xr:uid="{00000000-0005-0000-0000-00002B6E0000}"/>
    <cellStyle name="Normal 2 6 6 5 2" xfId="11227" xr:uid="{00000000-0005-0000-0000-00002C6E0000}"/>
    <cellStyle name="Normal 2 6 6 5 2 2" xfId="27523" xr:uid="{00000000-0005-0000-0000-00002D6E0000}"/>
    <cellStyle name="Normal 2 6 6 5 3" xfId="19377" xr:uid="{00000000-0005-0000-0000-00002E6E0000}"/>
    <cellStyle name="Normal 2 6 6 6" xfId="5572" xr:uid="{00000000-0005-0000-0000-00002F6E0000}"/>
    <cellStyle name="Normal 2 6 6 6 2" xfId="13718" xr:uid="{00000000-0005-0000-0000-0000306E0000}"/>
    <cellStyle name="Normal 2 6 6 6 2 2" xfId="30014" xr:uid="{00000000-0005-0000-0000-0000316E0000}"/>
    <cellStyle name="Normal 2 6 6 6 3" xfId="21868" xr:uid="{00000000-0005-0000-0000-0000326E0000}"/>
    <cellStyle name="Normal 2 6 6 7" xfId="8419" xr:uid="{00000000-0005-0000-0000-0000336E0000}"/>
    <cellStyle name="Normal 2 6 6 7 2" xfId="24715" xr:uid="{00000000-0005-0000-0000-0000346E0000}"/>
    <cellStyle name="Normal 2 6 6 8" xfId="16569" xr:uid="{00000000-0005-0000-0000-0000356E0000}"/>
    <cellStyle name="Normal 2 6 7" xfId="362" xr:uid="{00000000-0005-0000-0000-0000366E0000}"/>
    <cellStyle name="Normal 2 6 7 2" xfId="1068" xr:uid="{00000000-0005-0000-0000-0000376E0000}"/>
    <cellStyle name="Normal 2 6 7 2 2" xfId="2478" xr:uid="{00000000-0005-0000-0000-0000386E0000}"/>
    <cellStyle name="Normal 2 6 7 2 2 2" xfId="4982" xr:uid="{00000000-0005-0000-0000-0000396E0000}"/>
    <cellStyle name="Normal 2 6 7 2 2 2 2" xfId="13128" xr:uid="{00000000-0005-0000-0000-00003A6E0000}"/>
    <cellStyle name="Normal 2 6 7 2 2 2 2 2" xfId="29424" xr:uid="{00000000-0005-0000-0000-00003B6E0000}"/>
    <cellStyle name="Normal 2 6 7 2 2 2 3" xfId="21278" xr:uid="{00000000-0005-0000-0000-00003C6E0000}"/>
    <cellStyle name="Normal 2 6 7 2 2 3" xfId="7777" xr:uid="{00000000-0005-0000-0000-00003D6E0000}"/>
    <cellStyle name="Normal 2 6 7 2 2 3 2" xfId="15923" xr:uid="{00000000-0005-0000-0000-00003E6E0000}"/>
    <cellStyle name="Normal 2 6 7 2 2 3 2 2" xfId="32219" xr:uid="{00000000-0005-0000-0000-00003F6E0000}"/>
    <cellStyle name="Normal 2 6 7 2 2 3 3" xfId="24073" xr:uid="{00000000-0005-0000-0000-0000406E0000}"/>
    <cellStyle name="Normal 2 6 7 2 2 4" xfId="10624" xr:uid="{00000000-0005-0000-0000-0000416E0000}"/>
    <cellStyle name="Normal 2 6 7 2 2 4 2" xfId="26920" xr:uid="{00000000-0005-0000-0000-0000426E0000}"/>
    <cellStyle name="Normal 2 6 7 2 2 5" xfId="18774" xr:uid="{00000000-0005-0000-0000-0000436E0000}"/>
    <cellStyle name="Normal 2 6 7 2 3" xfId="3764" xr:uid="{00000000-0005-0000-0000-0000446E0000}"/>
    <cellStyle name="Normal 2 6 7 2 3 2" xfId="11910" xr:uid="{00000000-0005-0000-0000-0000456E0000}"/>
    <cellStyle name="Normal 2 6 7 2 3 2 2" xfId="28206" xr:uid="{00000000-0005-0000-0000-0000466E0000}"/>
    <cellStyle name="Normal 2 6 7 2 3 3" xfId="20060" xr:uid="{00000000-0005-0000-0000-0000476E0000}"/>
    <cellStyle name="Normal 2 6 7 2 4" xfId="6367" xr:uid="{00000000-0005-0000-0000-0000486E0000}"/>
    <cellStyle name="Normal 2 6 7 2 4 2" xfId="14513" xr:uid="{00000000-0005-0000-0000-0000496E0000}"/>
    <cellStyle name="Normal 2 6 7 2 4 2 2" xfId="30809" xr:uid="{00000000-0005-0000-0000-00004A6E0000}"/>
    <cellStyle name="Normal 2 6 7 2 4 3" xfId="22663" xr:uid="{00000000-0005-0000-0000-00004B6E0000}"/>
    <cellStyle name="Normal 2 6 7 2 5" xfId="9214" xr:uid="{00000000-0005-0000-0000-00004C6E0000}"/>
    <cellStyle name="Normal 2 6 7 2 5 2" xfId="25510" xr:uid="{00000000-0005-0000-0000-00004D6E0000}"/>
    <cellStyle name="Normal 2 6 7 2 6" xfId="17364" xr:uid="{00000000-0005-0000-0000-00004E6E0000}"/>
    <cellStyle name="Normal 2 6 7 3" xfId="1773" xr:uid="{00000000-0005-0000-0000-00004F6E0000}"/>
    <cellStyle name="Normal 2 6 7 3 2" xfId="4373" xr:uid="{00000000-0005-0000-0000-0000506E0000}"/>
    <cellStyle name="Normal 2 6 7 3 2 2" xfId="12519" xr:uid="{00000000-0005-0000-0000-0000516E0000}"/>
    <cellStyle name="Normal 2 6 7 3 2 2 2" xfId="28815" xr:uid="{00000000-0005-0000-0000-0000526E0000}"/>
    <cellStyle name="Normal 2 6 7 3 2 3" xfId="20669" xr:uid="{00000000-0005-0000-0000-0000536E0000}"/>
    <cellStyle name="Normal 2 6 7 3 3" xfId="7072" xr:uid="{00000000-0005-0000-0000-0000546E0000}"/>
    <cellStyle name="Normal 2 6 7 3 3 2" xfId="15218" xr:uid="{00000000-0005-0000-0000-0000556E0000}"/>
    <cellStyle name="Normal 2 6 7 3 3 2 2" xfId="31514" xr:uid="{00000000-0005-0000-0000-0000566E0000}"/>
    <cellStyle name="Normal 2 6 7 3 3 3" xfId="23368" xr:uid="{00000000-0005-0000-0000-0000576E0000}"/>
    <cellStyle name="Normal 2 6 7 3 4" xfId="9919" xr:uid="{00000000-0005-0000-0000-0000586E0000}"/>
    <cellStyle name="Normal 2 6 7 3 4 2" xfId="26215" xr:uid="{00000000-0005-0000-0000-0000596E0000}"/>
    <cellStyle name="Normal 2 6 7 3 5" xfId="18069" xr:uid="{00000000-0005-0000-0000-00005A6E0000}"/>
    <cellStyle name="Normal 2 6 7 4" xfId="3155" xr:uid="{00000000-0005-0000-0000-00005B6E0000}"/>
    <cellStyle name="Normal 2 6 7 4 2" xfId="11301" xr:uid="{00000000-0005-0000-0000-00005C6E0000}"/>
    <cellStyle name="Normal 2 6 7 4 2 2" xfId="27597" xr:uid="{00000000-0005-0000-0000-00005D6E0000}"/>
    <cellStyle name="Normal 2 6 7 4 3" xfId="19451" xr:uid="{00000000-0005-0000-0000-00005E6E0000}"/>
    <cellStyle name="Normal 2 6 7 5" xfId="5662" xr:uid="{00000000-0005-0000-0000-00005F6E0000}"/>
    <cellStyle name="Normal 2 6 7 5 2" xfId="13808" xr:uid="{00000000-0005-0000-0000-0000606E0000}"/>
    <cellStyle name="Normal 2 6 7 5 2 2" xfId="30104" xr:uid="{00000000-0005-0000-0000-0000616E0000}"/>
    <cellStyle name="Normal 2 6 7 5 3" xfId="21958" xr:uid="{00000000-0005-0000-0000-0000626E0000}"/>
    <cellStyle name="Normal 2 6 7 6" xfId="8509" xr:uid="{00000000-0005-0000-0000-0000636E0000}"/>
    <cellStyle name="Normal 2 6 7 6 2" xfId="24805" xr:uid="{00000000-0005-0000-0000-0000646E0000}"/>
    <cellStyle name="Normal 2 6 7 7" xfId="16659" xr:uid="{00000000-0005-0000-0000-0000656E0000}"/>
    <cellStyle name="Normal 2 6 8" xfId="724" xr:uid="{00000000-0005-0000-0000-0000666E0000}"/>
    <cellStyle name="Normal 2 6 8 2" xfId="2134" xr:uid="{00000000-0005-0000-0000-0000676E0000}"/>
    <cellStyle name="Normal 2 6 8 2 2" xfId="4686" xr:uid="{00000000-0005-0000-0000-0000686E0000}"/>
    <cellStyle name="Normal 2 6 8 2 2 2" xfId="12832" xr:uid="{00000000-0005-0000-0000-0000696E0000}"/>
    <cellStyle name="Normal 2 6 8 2 2 2 2" xfId="29128" xr:uid="{00000000-0005-0000-0000-00006A6E0000}"/>
    <cellStyle name="Normal 2 6 8 2 2 3" xfId="20982" xr:uid="{00000000-0005-0000-0000-00006B6E0000}"/>
    <cellStyle name="Normal 2 6 8 2 3" xfId="7433" xr:uid="{00000000-0005-0000-0000-00006C6E0000}"/>
    <cellStyle name="Normal 2 6 8 2 3 2" xfId="15579" xr:uid="{00000000-0005-0000-0000-00006D6E0000}"/>
    <cellStyle name="Normal 2 6 8 2 3 2 2" xfId="31875" xr:uid="{00000000-0005-0000-0000-00006E6E0000}"/>
    <cellStyle name="Normal 2 6 8 2 3 3" xfId="23729" xr:uid="{00000000-0005-0000-0000-00006F6E0000}"/>
    <cellStyle name="Normal 2 6 8 2 4" xfId="10280" xr:uid="{00000000-0005-0000-0000-0000706E0000}"/>
    <cellStyle name="Normal 2 6 8 2 4 2" xfId="26576" xr:uid="{00000000-0005-0000-0000-0000716E0000}"/>
    <cellStyle name="Normal 2 6 8 2 5" xfId="18430" xr:uid="{00000000-0005-0000-0000-0000726E0000}"/>
    <cellStyle name="Normal 2 6 8 3" xfId="3468" xr:uid="{00000000-0005-0000-0000-0000736E0000}"/>
    <cellStyle name="Normal 2 6 8 3 2" xfId="11614" xr:uid="{00000000-0005-0000-0000-0000746E0000}"/>
    <cellStyle name="Normal 2 6 8 3 2 2" xfId="27910" xr:uid="{00000000-0005-0000-0000-0000756E0000}"/>
    <cellStyle name="Normal 2 6 8 3 3" xfId="19764" xr:uid="{00000000-0005-0000-0000-0000766E0000}"/>
    <cellStyle name="Normal 2 6 8 4" xfId="6023" xr:uid="{00000000-0005-0000-0000-0000776E0000}"/>
    <cellStyle name="Normal 2 6 8 4 2" xfId="14169" xr:uid="{00000000-0005-0000-0000-0000786E0000}"/>
    <cellStyle name="Normal 2 6 8 4 2 2" xfId="30465" xr:uid="{00000000-0005-0000-0000-0000796E0000}"/>
    <cellStyle name="Normal 2 6 8 4 3" xfId="22319" xr:uid="{00000000-0005-0000-0000-00007A6E0000}"/>
    <cellStyle name="Normal 2 6 8 5" xfId="8870" xr:uid="{00000000-0005-0000-0000-00007B6E0000}"/>
    <cellStyle name="Normal 2 6 8 5 2" xfId="25166" xr:uid="{00000000-0005-0000-0000-00007C6E0000}"/>
    <cellStyle name="Normal 2 6 8 6" xfId="17020" xr:uid="{00000000-0005-0000-0000-00007D6E0000}"/>
    <cellStyle name="Normal 2 6 9" xfId="1429" xr:uid="{00000000-0005-0000-0000-00007E6E0000}"/>
    <cellStyle name="Normal 2 6 9 2" xfId="4077" xr:uid="{00000000-0005-0000-0000-00007F6E0000}"/>
    <cellStyle name="Normal 2 6 9 2 2" xfId="12223" xr:uid="{00000000-0005-0000-0000-0000806E0000}"/>
    <cellStyle name="Normal 2 6 9 2 2 2" xfId="28519" xr:uid="{00000000-0005-0000-0000-0000816E0000}"/>
    <cellStyle name="Normal 2 6 9 2 3" xfId="20373" xr:uid="{00000000-0005-0000-0000-0000826E0000}"/>
    <cellStyle name="Normal 2 6 9 3" xfId="6728" xr:uid="{00000000-0005-0000-0000-0000836E0000}"/>
    <cellStyle name="Normal 2 6 9 3 2" xfId="14874" xr:uid="{00000000-0005-0000-0000-0000846E0000}"/>
    <cellStyle name="Normal 2 6 9 3 2 2" xfId="31170" xr:uid="{00000000-0005-0000-0000-0000856E0000}"/>
    <cellStyle name="Normal 2 6 9 3 3" xfId="23024" xr:uid="{00000000-0005-0000-0000-0000866E0000}"/>
    <cellStyle name="Normal 2 6 9 4" xfId="9575" xr:uid="{00000000-0005-0000-0000-0000876E0000}"/>
    <cellStyle name="Normal 2 6 9 4 2" xfId="25871" xr:uid="{00000000-0005-0000-0000-0000886E0000}"/>
    <cellStyle name="Normal 2 6 9 5" xfId="17725" xr:uid="{00000000-0005-0000-0000-0000896E0000}"/>
    <cellStyle name="Normal 2 7" xfId="29" xr:uid="{00000000-0005-0000-0000-00008A6E0000}"/>
    <cellStyle name="Normal 2 7 10" xfId="5329" xr:uid="{00000000-0005-0000-0000-00008B6E0000}"/>
    <cellStyle name="Normal 2 7 10 2" xfId="13475" xr:uid="{00000000-0005-0000-0000-00008C6E0000}"/>
    <cellStyle name="Normal 2 7 10 2 2" xfId="29771" xr:uid="{00000000-0005-0000-0000-00008D6E0000}"/>
    <cellStyle name="Normal 2 7 10 3" xfId="21625" xr:uid="{00000000-0005-0000-0000-00008E6E0000}"/>
    <cellStyle name="Normal 2 7 11" xfId="8176" xr:uid="{00000000-0005-0000-0000-00008F6E0000}"/>
    <cellStyle name="Normal 2 7 11 2" xfId="24472" xr:uid="{00000000-0005-0000-0000-0000906E0000}"/>
    <cellStyle name="Normal 2 7 12" xfId="16326" xr:uid="{00000000-0005-0000-0000-0000916E0000}"/>
    <cellStyle name="Normal 2 7 2" xfId="73" xr:uid="{00000000-0005-0000-0000-0000926E0000}"/>
    <cellStyle name="Normal 2 7 2 10" xfId="8220" xr:uid="{00000000-0005-0000-0000-0000936E0000}"/>
    <cellStyle name="Normal 2 7 2 10 2" xfId="24516" xr:uid="{00000000-0005-0000-0000-0000946E0000}"/>
    <cellStyle name="Normal 2 7 2 11" xfId="16370" xr:uid="{00000000-0005-0000-0000-0000956E0000}"/>
    <cellStyle name="Normal 2 7 2 2" xfId="163" xr:uid="{00000000-0005-0000-0000-0000966E0000}"/>
    <cellStyle name="Normal 2 7 2 2 2" xfId="507" xr:uid="{00000000-0005-0000-0000-0000976E0000}"/>
    <cellStyle name="Normal 2 7 2 2 2 2" xfId="1213" xr:uid="{00000000-0005-0000-0000-0000986E0000}"/>
    <cellStyle name="Normal 2 7 2 2 2 2 2" xfId="2623" xr:uid="{00000000-0005-0000-0000-0000996E0000}"/>
    <cellStyle name="Normal 2 7 2 2 2 2 2 2" xfId="5101" xr:uid="{00000000-0005-0000-0000-00009A6E0000}"/>
    <cellStyle name="Normal 2 7 2 2 2 2 2 2 2" xfId="13247" xr:uid="{00000000-0005-0000-0000-00009B6E0000}"/>
    <cellStyle name="Normal 2 7 2 2 2 2 2 2 2 2" xfId="29543" xr:uid="{00000000-0005-0000-0000-00009C6E0000}"/>
    <cellStyle name="Normal 2 7 2 2 2 2 2 2 3" xfId="21397" xr:uid="{00000000-0005-0000-0000-00009D6E0000}"/>
    <cellStyle name="Normal 2 7 2 2 2 2 2 3" xfId="7922" xr:uid="{00000000-0005-0000-0000-00009E6E0000}"/>
    <cellStyle name="Normal 2 7 2 2 2 2 2 3 2" xfId="16068" xr:uid="{00000000-0005-0000-0000-00009F6E0000}"/>
    <cellStyle name="Normal 2 7 2 2 2 2 2 3 2 2" xfId="32364" xr:uid="{00000000-0005-0000-0000-0000A06E0000}"/>
    <cellStyle name="Normal 2 7 2 2 2 2 2 3 3" xfId="24218" xr:uid="{00000000-0005-0000-0000-0000A16E0000}"/>
    <cellStyle name="Normal 2 7 2 2 2 2 2 4" xfId="10769" xr:uid="{00000000-0005-0000-0000-0000A26E0000}"/>
    <cellStyle name="Normal 2 7 2 2 2 2 2 4 2" xfId="27065" xr:uid="{00000000-0005-0000-0000-0000A36E0000}"/>
    <cellStyle name="Normal 2 7 2 2 2 2 2 5" xfId="18919" xr:uid="{00000000-0005-0000-0000-0000A46E0000}"/>
    <cellStyle name="Normal 2 7 2 2 2 2 3" xfId="3883" xr:uid="{00000000-0005-0000-0000-0000A56E0000}"/>
    <cellStyle name="Normal 2 7 2 2 2 2 3 2" xfId="12029" xr:uid="{00000000-0005-0000-0000-0000A66E0000}"/>
    <cellStyle name="Normal 2 7 2 2 2 2 3 2 2" xfId="28325" xr:uid="{00000000-0005-0000-0000-0000A76E0000}"/>
    <cellStyle name="Normal 2 7 2 2 2 2 3 3" xfId="20179" xr:uid="{00000000-0005-0000-0000-0000A86E0000}"/>
    <cellStyle name="Normal 2 7 2 2 2 2 4" xfId="6512" xr:uid="{00000000-0005-0000-0000-0000A96E0000}"/>
    <cellStyle name="Normal 2 7 2 2 2 2 4 2" xfId="14658" xr:uid="{00000000-0005-0000-0000-0000AA6E0000}"/>
    <cellStyle name="Normal 2 7 2 2 2 2 4 2 2" xfId="30954" xr:uid="{00000000-0005-0000-0000-0000AB6E0000}"/>
    <cellStyle name="Normal 2 7 2 2 2 2 4 3" xfId="22808" xr:uid="{00000000-0005-0000-0000-0000AC6E0000}"/>
    <cellStyle name="Normal 2 7 2 2 2 2 5" xfId="9359" xr:uid="{00000000-0005-0000-0000-0000AD6E0000}"/>
    <cellStyle name="Normal 2 7 2 2 2 2 5 2" xfId="25655" xr:uid="{00000000-0005-0000-0000-0000AE6E0000}"/>
    <cellStyle name="Normal 2 7 2 2 2 2 6" xfId="17509" xr:uid="{00000000-0005-0000-0000-0000AF6E0000}"/>
    <cellStyle name="Normal 2 7 2 2 2 3" xfId="1918" xr:uid="{00000000-0005-0000-0000-0000B06E0000}"/>
    <cellStyle name="Normal 2 7 2 2 2 3 2" xfId="4492" xr:uid="{00000000-0005-0000-0000-0000B16E0000}"/>
    <cellStyle name="Normal 2 7 2 2 2 3 2 2" xfId="12638" xr:uid="{00000000-0005-0000-0000-0000B26E0000}"/>
    <cellStyle name="Normal 2 7 2 2 2 3 2 2 2" xfId="28934" xr:uid="{00000000-0005-0000-0000-0000B36E0000}"/>
    <cellStyle name="Normal 2 7 2 2 2 3 2 3" xfId="20788" xr:uid="{00000000-0005-0000-0000-0000B46E0000}"/>
    <cellStyle name="Normal 2 7 2 2 2 3 3" xfId="7217" xr:uid="{00000000-0005-0000-0000-0000B56E0000}"/>
    <cellStyle name="Normal 2 7 2 2 2 3 3 2" xfId="15363" xr:uid="{00000000-0005-0000-0000-0000B66E0000}"/>
    <cellStyle name="Normal 2 7 2 2 2 3 3 2 2" xfId="31659" xr:uid="{00000000-0005-0000-0000-0000B76E0000}"/>
    <cellStyle name="Normal 2 7 2 2 2 3 3 3" xfId="23513" xr:uid="{00000000-0005-0000-0000-0000B86E0000}"/>
    <cellStyle name="Normal 2 7 2 2 2 3 4" xfId="10064" xr:uid="{00000000-0005-0000-0000-0000B96E0000}"/>
    <cellStyle name="Normal 2 7 2 2 2 3 4 2" xfId="26360" xr:uid="{00000000-0005-0000-0000-0000BA6E0000}"/>
    <cellStyle name="Normal 2 7 2 2 2 3 5" xfId="18214" xr:uid="{00000000-0005-0000-0000-0000BB6E0000}"/>
    <cellStyle name="Normal 2 7 2 2 2 4" xfId="3274" xr:uid="{00000000-0005-0000-0000-0000BC6E0000}"/>
    <cellStyle name="Normal 2 7 2 2 2 4 2" xfId="11420" xr:uid="{00000000-0005-0000-0000-0000BD6E0000}"/>
    <cellStyle name="Normal 2 7 2 2 2 4 2 2" xfId="27716" xr:uid="{00000000-0005-0000-0000-0000BE6E0000}"/>
    <cellStyle name="Normal 2 7 2 2 2 4 3" xfId="19570" xr:uid="{00000000-0005-0000-0000-0000BF6E0000}"/>
    <cellStyle name="Normal 2 7 2 2 2 5" xfId="5807" xr:uid="{00000000-0005-0000-0000-0000C06E0000}"/>
    <cellStyle name="Normal 2 7 2 2 2 5 2" xfId="13953" xr:uid="{00000000-0005-0000-0000-0000C16E0000}"/>
    <cellStyle name="Normal 2 7 2 2 2 5 2 2" xfId="30249" xr:uid="{00000000-0005-0000-0000-0000C26E0000}"/>
    <cellStyle name="Normal 2 7 2 2 2 5 3" xfId="22103" xr:uid="{00000000-0005-0000-0000-0000C36E0000}"/>
    <cellStyle name="Normal 2 7 2 2 2 6" xfId="8654" xr:uid="{00000000-0005-0000-0000-0000C46E0000}"/>
    <cellStyle name="Normal 2 7 2 2 2 6 2" xfId="24950" xr:uid="{00000000-0005-0000-0000-0000C56E0000}"/>
    <cellStyle name="Normal 2 7 2 2 2 7" xfId="16804" xr:uid="{00000000-0005-0000-0000-0000C66E0000}"/>
    <cellStyle name="Normal 2 7 2 2 3" xfId="869" xr:uid="{00000000-0005-0000-0000-0000C76E0000}"/>
    <cellStyle name="Normal 2 7 2 2 3 2" xfId="2279" xr:uid="{00000000-0005-0000-0000-0000C86E0000}"/>
    <cellStyle name="Normal 2 7 2 2 3 2 2" xfId="4805" xr:uid="{00000000-0005-0000-0000-0000C96E0000}"/>
    <cellStyle name="Normal 2 7 2 2 3 2 2 2" xfId="12951" xr:uid="{00000000-0005-0000-0000-0000CA6E0000}"/>
    <cellStyle name="Normal 2 7 2 2 3 2 2 2 2" xfId="29247" xr:uid="{00000000-0005-0000-0000-0000CB6E0000}"/>
    <cellStyle name="Normal 2 7 2 2 3 2 2 3" xfId="21101" xr:uid="{00000000-0005-0000-0000-0000CC6E0000}"/>
    <cellStyle name="Normal 2 7 2 2 3 2 3" xfId="7578" xr:uid="{00000000-0005-0000-0000-0000CD6E0000}"/>
    <cellStyle name="Normal 2 7 2 2 3 2 3 2" xfId="15724" xr:uid="{00000000-0005-0000-0000-0000CE6E0000}"/>
    <cellStyle name="Normal 2 7 2 2 3 2 3 2 2" xfId="32020" xr:uid="{00000000-0005-0000-0000-0000CF6E0000}"/>
    <cellStyle name="Normal 2 7 2 2 3 2 3 3" xfId="23874" xr:uid="{00000000-0005-0000-0000-0000D06E0000}"/>
    <cellStyle name="Normal 2 7 2 2 3 2 4" xfId="10425" xr:uid="{00000000-0005-0000-0000-0000D16E0000}"/>
    <cellStyle name="Normal 2 7 2 2 3 2 4 2" xfId="26721" xr:uid="{00000000-0005-0000-0000-0000D26E0000}"/>
    <cellStyle name="Normal 2 7 2 2 3 2 5" xfId="18575" xr:uid="{00000000-0005-0000-0000-0000D36E0000}"/>
    <cellStyle name="Normal 2 7 2 2 3 3" xfId="3587" xr:uid="{00000000-0005-0000-0000-0000D46E0000}"/>
    <cellStyle name="Normal 2 7 2 2 3 3 2" xfId="11733" xr:uid="{00000000-0005-0000-0000-0000D56E0000}"/>
    <cellStyle name="Normal 2 7 2 2 3 3 2 2" xfId="28029" xr:uid="{00000000-0005-0000-0000-0000D66E0000}"/>
    <cellStyle name="Normal 2 7 2 2 3 3 3" xfId="19883" xr:uid="{00000000-0005-0000-0000-0000D76E0000}"/>
    <cellStyle name="Normal 2 7 2 2 3 4" xfId="6168" xr:uid="{00000000-0005-0000-0000-0000D86E0000}"/>
    <cellStyle name="Normal 2 7 2 2 3 4 2" xfId="14314" xr:uid="{00000000-0005-0000-0000-0000D96E0000}"/>
    <cellStyle name="Normal 2 7 2 2 3 4 2 2" xfId="30610" xr:uid="{00000000-0005-0000-0000-0000DA6E0000}"/>
    <cellStyle name="Normal 2 7 2 2 3 4 3" xfId="22464" xr:uid="{00000000-0005-0000-0000-0000DB6E0000}"/>
    <cellStyle name="Normal 2 7 2 2 3 5" xfId="9015" xr:uid="{00000000-0005-0000-0000-0000DC6E0000}"/>
    <cellStyle name="Normal 2 7 2 2 3 5 2" xfId="25311" xr:uid="{00000000-0005-0000-0000-0000DD6E0000}"/>
    <cellStyle name="Normal 2 7 2 2 3 6" xfId="17165" xr:uid="{00000000-0005-0000-0000-0000DE6E0000}"/>
    <cellStyle name="Normal 2 7 2 2 4" xfId="1574" xr:uid="{00000000-0005-0000-0000-0000DF6E0000}"/>
    <cellStyle name="Normal 2 7 2 2 4 2" xfId="4196" xr:uid="{00000000-0005-0000-0000-0000E06E0000}"/>
    <cellStyle name="Normal 2 7 2 2 4 2 2" xfId="12342" xr:uid="{00000000-0005-0000-0000-0000E16E0000}"/>
    <cellStyle name="Normal 2 7 2 2 4 2 2 2" xfId="28638" xr:uid="{00000000-0005-0000-0000-0000E26E0000}"/>
    <cellStyle name="Normal 2 7 2 2 4 2 3" xfId="20492" xr:uid="{00000000-0005-0000-0000-0000E36E0000}"/>
    <cellStyle name="Normal 2 7 2 2 4 3" xfId="6873" xr:uid="{00000000-0005-0000-0000-0000E46E0000}"/>
    <cellStyle name="Normal 2 7 2 2 4 3 2" xfId="15019" xr:uid="{00000000-0005-0000-0000-0000E56E0000}"/>
    <cellStyle name="Normal 2 7 2 2 4 3 2 2" xfId="31315" xr:uid="{00000000-0005-0000-0000-0000E66E0000}"/>
    <cellStyle name="Normal 2 7 2 2 4 3 3" xfId="23169" xr:uid="{00000000-0005-0000-0000-0000E76E0000}"/>
    <cellStyle name="Normal 2 7 2 2 4 4" xfId="9720" xr:uid="{00000000-0005-0000-0000-0000E86E0000}"/>
    <cellStyle name="Normal 2 7 2 2 4 4 2" xfId="26016" xr:uid="{00000000-0005-0000-0000-0000E96E0000}"/>
    <cellStyle name="Normal 2 7 2 2 4 5" xfId="17870" xr:uid="{00000000-0005-0000-0000-0000EA6E0000}"/>
    <cellStyle name="Normal 2 7 2 2 5" xfId="2978" xr:uid="{00000000-0005-0000-0000-0000EB6E0000}"/>
    <cellStyle name="Normal 2 7 2 2 5 2" xfId="11124" xr:uid="{00000000-0005-0000-0000-0000EC6E0000}"/>
    <cellStyle name="Normal 2 7 2 2 5 2 2" xfId="27420" xr:uid="{00000000-0005-0000-0000-0000ED6E0000}"/>
    <cellStyle name="Normal 2 7 2 2 5 3" xfId="19274" xr:uid="{00000000-0005-0000-0000-0000EE6E0000}"/>
    <cellStyle name="Normal 2 7 2 2 6" xfId="5463" xr:uid="{00000000-0005-0000-0000-0000EF6E0000}"/>
    <cellStyle name="Normal 2 7 2 2 6 2" xfId="13609" xr:uid="{00000000-0005-0000-0000-0000F06E0000}"/>
    <cellStyle name="Normal 2 7 2 2 6 2 2" xfId="29905" xr:uid="{00000000-0005-0000-0000-0000F16E0000}"/>
    <cellStyle name="Normal 2 7 2 2 6 3" xfId="21759" xr:uid="{00000000-0005-0000-0000-0000F26E0000}"/>
    <cellStyle name="Normal 2 7 2 2 7" xfId="8310" xr:uid="{00000000-0005-0000-0000-0000F36E0000}"/>
    <cellStyle name="Normal 2 7 2 2 7 2" xfId="24606" xr:uid="{00000000-0005-0000-0000-0000F46E0000}"/>
    <cellStyle name="Normal 2 7 2 2 8" xfId="16460" xr:uid="{00000000-0005-0000-0000-0000F56E0000}"/>
    <cellStyle name="Normal 2 7 2 3" xfId="241" xr:uid="{00000000-0005-0000-0000-0000F66E0000}"/>
    <cellStyle name="Normal 2 7 2 3 2" xfId="585" xr:uid="{00000000-0005-0000-0000-0000F76E0000}"/>
    <cellStyle name="Normal 2 7 2 3 2 2" xfId="1291" xr:uid="{00000000-0005-0000-0000-0000F86E0000}"/>
    <cellStyle name="Normal 2 7 2 3 2 2 2" xfId="2701" xr:uid="{00000000-0005-0000-0000-0000F96E0000}"/>
    <cellStyle name="Normal 2 7 2 3 2 2 2 2" xfId="5175" xr:uid="{00000000-0005-0000-0000-0000FA6E0000}"/>
    <cellStyle name="Normal 2 7 2 3 2 2 2 2 2" xfId="13321" xr:uid="{00000000-0005-0000-0000-0000FB6E0000}"/>
    <cellStyle name="Normal 2 7 2 3 2 2 2 2 2 2" xfId="29617" xr:uid="{00000000-0005-0000-0000-0000FC6E0000}"/>
    <cellStyle name="Normal 2 7 2 3 2 2 2 2 3" xfId="21471" xr:uid="{00000000-0005-0000-0000-0000FD6E0000}"/>
    <cellStyle name="Normal 2 7 2 3 2 2 2 3" xfId="8000" xr:uid="{00000000-0005-0000-0000-0000FE6E0000}"/>
    <cellStyle name="Normal 2 7 2 3 2 2 2 3 2" xfId="16146" xr:uid="{00000000-0005-0000-0000-0000FF6E0000}"/>
    <cellStyle name="Normal 2 7 2 3 2 2 2 3 2 2" xfId="32442" xr:uid="{00000000-0005-0000-0000-0000006F0000}"/>
    <cellStyle name="Normal 2 7 2 3 2 2 2 3 3" xfId="24296" xr:uid="{00000000-0005-0000-0000-0000016F0000}"/>
    <cellStyle name="Normal 2 7 2 3 2 2 2 4" xfId="10847" xr:uid="{00000000-0005-0000-0000-0000026F0000}"/>
    <cellStyle name="Normal 2 7 2 3 2 2 2 4 2" xfId="27143" xr:uid="{00000000-0005-0000-0000-0000036F0000}"/>
    <cellStyle name="Normal 2 7 2 3 2 2 2 5" xfId="18997" xr:uid="{00000000-0005-0000-0000-0000046F0000}"/>
    <cellStyle name="Normal 2 7 2 3 2 2 3" xfId="3957" xr:uid="{00000000-0005-0000-0000-0000056F0000}"/>
    <cellStyle name="Normal 2 7 2 3 2 2 3 2" xfId="12103" xr:uid="{00000000-0005-0000-0000-0000066F0000}"/>
    <cellStyle name="Normal 2 7 2 3 2 2 3 2 2" xfId="28399" xr:uid="{00000000-0005-0000-0000-0000076F0000}"/>
    <cellStyle name="Normal 2 7 2 3 2 2 3 3" xfId="20253" xr:uid="{00000000-0005-0000-0000-0000086F0000}"/>
    <cellStyle name="Normal 2 7 2 3 2 2 4" xfId="6590" xr:uid="{00000000-0005-0000-0000-0000096F0000}"/>
    <cellStyle name="Normal 2 7 2 3 2 2 4 2" xfId="14736" xr:uid="{00000000-0005-0000-0000-00000A6F0000}"/>
    <cellStyle name="Normal 2 7 2 3 2 2 4 2 2" xfId="31032" xr:uid="{00000000-0005-0000-0000-00000B6F0000}"/>
    <cellStyle name="Normal 2 7 2 3 2 2 4 3" xfId="22886" xr:uid="{00000000-0005-0000-0000-00000C6F0000}"/>
    <cellStyle name="Normal 2 7 2 3 2 2 5" xfId="9437" xr:uid="{00000000-0005-0000-0000-00000D6F0000}"/>
    <cellStyle name="Normal 2 7 2 3 2 2 5 2" xfId="25733" xr:uid="{00000000-0005-0000-0000-00000E6F0000}"/>
    <cellStyle name="Normal 2 7 2 3 2 2 6" xfId="17587" xr:uid="{00000000-0005-0000-0000-00000F6F0000}"/>
    <cellStyle name="Normal 2 7 2 3 2 3" xfId="1996" xr:uid="{00000000-0005-0000-0000-0000106F0000}"/>
    <cellStyle name="Normal 2 7 2 3 2 3 2" xfId="4566" xr:uid="{00000000-0005-0000-0000-0000116F0000}"/>
    <cellStyle name="Normal 2 7 2 3 2 3 2 2" xfId="12712" xr:uid="{00000000-0005-0000-0000-0000126F0000}"/>
    <cellStyle name="Normal 2 7 2 3 2 3 2 2 2" xfId="29008" xr:uid="{00000000-0005-0000-0000-0000136F0000}"/>
    <cellStyle name="Normal 2 7 2 3 2 3 2 3" xfId="20862" xr:uid="{00000000-0005-0000-0000-0000146F0000}"/>
    <cellStyle name="Normal 2 7 2 3 2 3 3" xfId="7295" xr:uid="{00000000-0005-0000-0000-0000156F0000}"/>
    <cellStyle name="Normal 2 7 2 3 2 3 3 2" xfId="15441" xr:uid="{00000000-0005-0000-0000-0000166F0000}"/>
    <cellStyle name="Normal 2 7 2 3 2 3 3 2 2" xfId="31737" xr:uid="{00000000-0005-0000-0000-0000176F0000}"/>
    <cellStyle name="Normal 2 7 2 3 2 3 3 3" xfId="23591" xr:uid="{00000000-0005-0000-0000-0000186F0000}"/>
    <cellStyle name="Normal 2 7 2 3 2 3 4" xfId="10142" xr:uid="{00000000-0005-0000-0000-0000196F0000}"/>
    <cellStyle name="Normal 2 7 2 3 2 3 4 2" xfId="26438" xr:uid="{00000000-0005-0000-0000-00001A6F0000}"/>
    <cellStyle name="Normal 2 7 2 3 2 3 5" xfId="18292" xr:uid="{00000000-0005-0000-0000-00001B6F0000}"/>
    <cellStyle name="Normal 2 7 2 3 2 4" xfId="3348" xr:uid="{00000000-0005-0000-0000-00001C6F0000}"/>
    <cellStyle name="Normal 2 7 2 3 2 4 2" xfId="11494" xr:uid="{00000000-0005-0000-0000-00001D6F0000}"/>
    <cellStyle name="Normal 2 7 2 3 2 4 2 2" xfId="27790" xr:uid="{00000000-0005-0000-0000-00001E6F0000}"/>
    <cellStyle name="Normal 2 7 2 3 2 4 3" xfId="19644" xr:uid="{00000000-0005-0000-0000-00001F6F0000}"/>
    <cellStyle name="Normal 2 7 2 3 2 5" xfId="5885" xr:uid="{00000000-0005-0000-0000-0000206F0000}"/>
    <cellStyle name="Normal 2 7 2 3 2 5 2" xfId="14031" xr:uid="{00000000-0005-0000-0000-0000216F0000}"/>
    <cellStyle name="Normal 2 7 2 3 2 5 2 2" xfId="30327" xr:uid="{00000000-0005-0000-0000-0000226F0000}"/>
    <cellStyle name="Normal 2 7 2 3 2 5 3" xfId="22181" xr:uid="{00000000-0005-0000-0000-0000236F0000}"/>
    <cellStyle name="Normal 2 7 2 3 2 6" xfId="8732" xr:uid="{00000000-0005-0000-0000-0000246F0000}"/>
    <cellStyle name="Normal 2 7 2 3 2 6 2" xfId="25028" xr:uid="{00000000-0005-0000-0000-0000256F0000}"/>
    <cellStyle name="Normal 2 7 2 3 2 7" xfId="16882" xr:uid="{00000000-0005-0000-0000-0000266F0000}"/>
    <cellStyle name="Normal 2 7 2 3 3" xfId="947" xr:uid="{00000000-0005-0000-0000-0000276F0000}"/>
    <cellStyle name="Normal 2 7 2 3 3 2" xfId="2357" xr:uid="{00000000-0005-0000-0000-0000286F0000}"/>
    <cellStyle name="Normal 2 7 2 3 3 2 2" xfId="4879" xr:uid="{00000000-0005-0000-0000-0000296F0000}"/>
    <cellStyle name="Normal 2 7 2 3 3 2 2 2" xfId="13025" xr:uid="{00000000-0005-0000-0000-00002A6F0000}"/>
    <cellStyle name="Normal 2 7 2 3 3 2 2 2 2" xfId="29321" xr:uid="{00000000-0005-0000-0000-00002B6F0000}"/>
    <cellStyle name="Normal 2 7 2 3 3 2 2 3" xfId="21175" xr:uid="{00000000-0005-0000-0000-00002C6F0000}"/>
    <cellStyle name="Normal 2 7 2 3 3 2 3" xfId="7656" xr:uid="{00000000-0005-0000-0000-00002D6F0000}"/>
    <cellStyle name="Normal 2 7 2 3 3 2 3 2" xfId="15802" xr:uid="{00000000-0005-0000-0000-00002E6F0000}"/>
    <cellStyle name="Normal 2 7 2 3 3 2 3 2 2" xfId="32098" xr:uid="{00000000-0005-0000-0000-00002F6F0000}"/>
    <cellStyle name="Normal 2 7 2 3 3 2 3 3" xfId="23952" xr:uid="{00000000-0005-0000-0000-0000306F0000}"/>
    <cellStyle name="Normal 2 7 2 3 3 2 4" xfId="10503" xr:uid="{00000000-0005-0000-0000-0000316F0000}"/>
    <cellStyle name="Normal 2 7 2 3 3 2 4 2" xfId="26799" xr:uid="{00000000-0005-0000-0000-0000326F0000}"/>
    <cellStyle name="Normal 2 7 2 3 3 2 5" xfId="18653" xr:uid="{00000000-0005-0000-0000-0000336F0000}"/>
    <cellStyle name="Normal 2 7 2 3 3 3" xfId="3661" xr:uid="{00000000-0005-0000-0000-0000346F0000}"/>
    <cellStyle name="Normal 2 7 2 3 3 3 2" xfId="11807" xr:uid="{00000000-0005-0000-0000-0000356F0000}"/>
    <cellStyle name="Normal 2 7 2 3 3 3 2 2" xfId="28103" xr:uid="{00000000-0005-0000-0000-0000366F0000}"/>
    <cellStyle name="Normal 2 7 2 3 3 3 3" xfId="19957" xr:uid="{00000000-0005-0000-0000-0000376F0000}"/>
    <cellStyle name="Normal 2 7 2 3 3 4" xfId="6246" xr:uid="{00000000-0005-0000-0000-0000386F0000}"/>
    <cellStyle name="Normal 2 7 2 3 3 4 2" xfId="14392" xr:uid="{00000000-0005-0000-0000-0000396F0000}"/>
    <cellStyle name="Normal 2 7 2 3 3 4 2 2" xfId="30688" xr:uid="{00000000-0005-0000-0000-00003A6F0000}"/>
    <cellStyle name="Normal 2 7 2 3 3 4 3" xfId="22542" xr:uid="{00000000-0005-0000-0000-00003B6F0000}"/>
    <cellStyle name="Normal 2 7 2 3 3 5" xfId="9093" xr:uid="{00000000-0005-0000-0000-00003C6F0000}"/>
    <cellStyle name="Normal 2 7 2 3 3 5 2" xfId="25389" xr:uid="{00000000-0005-0000-0000-00003D6F0000}"/>
    <cellStyle name="Normal 2 7 2 3 3 6" xfId="17243" xr:uid="{00000000-0005-0000-0000-00003E6F0000}"/>
    <cellStyle name="Normal 2 7 2 3 4" xfId="1652" xr:uid="{00000000-0005-0000-0000-00003F6F0000}"/>
    <cellStyle name="Normal 2 7 2 3 4 2" xfId="4270" xr:uid="{00000000-0005-0000-0000-0000406F0000}"/>
    <cellStyle name="Normal 2 7 2 3 4 2 2" xfId="12416" xr:uid="{00000000-0005-0000-0000-0000416F0000}"/>
    <cellStyle name="Normal 2 7 2 3 4 2 2 2" xfId="28712" xr:uid="{00000000-0005-0000-0000-0000426F0000}"/>
    <cellStyle name="Normal 2 7 2 3 4 2 3" xfId="20566" xr:uid="{00000000-0005-0000-0000-0000436F0000}"/>
    <cellStyle name="Normal 2 7 2 3 4 3" xfId="6951" xr:uid="{00000000-0005-0000-0000-0000446F0000}"/>
    <cellStyle name="Normal 2 7 2 3 4 3 2" xfId="15097" xr:uid="{00000000-0005-0000-0000-0000456F0000}"/>
    <cellStyle name="Normal 2 7 2 3 4 3 2 2" xfId="31393" xr:uid="{00000000-0005-0000-0000-0000466F0000}"/>
    <cellStyle name="Normal 2 7 2 3 4 3 3" xfId="23247" xr:uid="{00000000-0005-0000-0000-0000476F0000}"/>
    <cellStyle name="Normal 2 7 2 3 4 4" xfId="9798" xr:uid="{00000000-0005-0000-0000-0000486F0000}"/>
    <cellStyle name="Normal 2 7 2 3 4 4 2" xfId="26094" xr:uid="{00000000-0005-0000-0000-0000496F0000}"/>
    <cellStyle name="Normal 2 7 2 3 4 5" xfId="17948" xr:uid="{00000000-0005-0000-0000-00004A6F0000}"/>
    <cellStyle name="Normal 2 7 2 3 5" xfId="3052" xr:uid="{00000000-0005-0000-0000-00004B6F0000}"/>
    <cellStyle name="Normal 2 7 2 3 5 2" xfId="11198" xr:uid="{00000000-0005-0000-0000-00004C6F0000}"/>
    <cellStyle name="Normal 2 7 2 3 5 2 2" xfId="27494" xr:uid="{00000000-0005-0000-0000-00004D6F0000}"/>
    <cellStyle name="Normal 2 7 2 3 5 3" xfId="19348" xr:uid="{00000000-0005-0000-0000-00004E6F0000}"/>
    <cellStyle name="Normal 2 7 2 3 6" xfId="5541" xr:uid="{00000000-0005-0000-0000-00004F6F0000}"/>
    <cellStyle name="Normal 2 7 2 3 6 2" xfId="13687" xr:uid="{00000000-0005-0000-0000-0000506F0000}"/>
    <cellStyle name="Normal 2 7 2 3 6 2 2" xfId="29983" xr:uid="{00000000-0005-0000-0000-0000516F0000}"/>
    <cellStyle name="Normal 2 7 2 3 6 3" xfId="21837" xr:uid="{00000000-0005-0000-0000-0000526F0000}"/>
    <cellStyle name="Normal 2 7 2 3 7" xfId="8388" xr:uid="{00000000-0005-0000-0000-0000536F0000}"/>
    <cellStyle name="Normal 2 7 2 3 7 2" xfId="24684" xr:uid="{00000000-0005-0000-0000-0000546F0000}"/>
    <cellStyle name="Normal 2 7 2 3 8" xfId="16538" xr:uid="{00000000-0005-0000-0000-0000556F0000}"/>
    <cellStyle name="Normal 2 7 2 4" xfId="327" xr:uid="{00000000-0005-0000-0000-0000566F0000}"/>
    <cellStyle name="Normal 2 7 2 4 2" xfId="671" xr:uid="{00000000-0005-0000-0000-0000576F0000}"/>
    <cellStyle name="Normal 2 7 2 4 2 2" xfId="1377" xr:uid="{00000000-0005-0000-0000-0000586F0000}"/>
    <cellStyle name="Normal 2 7 2 4 2 2 2" xfId="2787" xr:uid="{00000000-0005-0000-0000-0000596F0000}"/>
    <cellStyle name="Normal 2 7 2 4 2 2 2 2" xfId="5249" xr:uid="{00000000-0005-0000-0000-00005A6F0000}"/>
    <cellStyle name="Normal 2 7 2 4 2 2 2 2 2" xfId="13395" xr:uid="{00000000-0005-0000-0000-00005B6F0000}"/>
    <cellStyle name="Normal 2 7 2 4 2 2 2 2 2 2" xfId="29691" xr:uid="{00000000-0005-0000-0000-00005C6F0000}"/>
    <cellStyle name="Normal 2 7 2 4 2 2 2 2 3" xfId="21545" xr:uid="{00000000-0005-0000-0000-00005D6F0000}"/>
    <cellStyle name="Normal 2 7 2 4 2 2 2 3" xfId="8086" xr:uid="{00000000-0005-0000-0000-00005E6F0000}"/>
    <cellStyle name="Normal 2 7 2 4 2 2 2 3 2" xfId="16232" xr:uid="{00000000-0005-0000-0000-00005F6F0000}"/>
    <cellStyle name="Normal 2 7 2 4 2 2 2 3 2 2" xfId="32528" xr:uid="{00000000-0005-0000-0000-0000606F0000}"/>
    <cellStyle name="Normal 2 7 2 4 2 2 2 3 3" xfId="24382" xr:uid="{00000000-0005-0000-0000-0000616F0000}"/>
    <cellStyle name="Normal 2 7 2 4 2 2 2 4" xfId="10933" xr:uid="{00000000-0005-0000-0000-0000626F0000}"/>
    <cellStyle name="Normal 2 7 2 4 2 2 2 4 2" xfId="27229" xr:uid="{00000000-0005-0000-0000-0000636F0000}"/>
    <cellStyle name="Normal 2 7 2 4 2 2 2 5" xfId="19083" xr:uid="{00000000-0005-0000-0000-0000646F0000}"/>
    <cellStyle name="Normal 2 7 2 4 2 2 3" xfId="4031" xr:uid="{00000000-0005-0000-0000-0000656F0000}"/>
    <cellStyle name="Normal 2 7 2 4 2 2 3 2" xfId="12177" xr:uid="{00000000-0005-0000-0000-0000666F0000}"/>
    <cellStyle name="Normal 2 7 2 4 2 2 3 2 2" xfId="28473" xr:uid="{00000000-0005-0000-0000-0000676F0000}"/>
    <cellStyle name="Normal 2 7 2 4 2 2 3 3" xfId="20327" xr:uid="{00000000-0005-0000-0000-0000686F0000}"/>
    <cellStyle name="Normal 2 7 2 4 2 2 4" xfId="6676" xr:uid="{00000000-0005-0000-0000-0000696F0000}"/>
    <cellStyle name="Normal 2 7 2 4 2 2 4 2" xfId="14822" xr:uid="{00000000-0005-0000-0000-00006A6F0000}"/>
    <cellStyle name="Normal 2 7 2 4 2 2 4 2 2" xfId="31118" xr:uid="{00000000-0005-0000-0000-00006B6F0000}"/>
    <cellStyle name="Normal 2 7 2 4 2 2 4 3" xfId="22972" xr:uid="{00000000-0005-0000-0000-00006C6F0000}"/>
    <cellStyle name="Normal 2 7 2 4 2 2 5" xfId="9523" xr:uid="{00000000-0005-0000-0000-00006D6F0000}"/>
    <cellStyle name="Normal 2 7 2 4 2 2 5 2" xfId="25819" xr:uid="{00000000-0005-0000-0000-00006E6F0000}"/>
    <cellStyle name="Normal 2 7 2 4 2 2 6" xfId="17673" xr:uid="{00000000-0005-0000-0000-00006F6F0000}"/>
    <cellStyle name="Normal 2 7 2 4 2 3" xfId="2082" xr:uid="{00000000-0005-0000-0000-0000706F0000}"/>
    <cellStyle name="Normal 2 7 2 4 2 3 2" xfId="4640" xr:uid="{00000000-0005-0000-0000-0000716F0000}"/>
    <cellStyle name="Normal 2 7 2 4 2 3 2 2" xfId="12786" xr:uid="{00000000-0005-0000-0000-0000726F0000}"/>
    <cellStyle name="Normal 2 7 2 4 2 3 2 2 2" xfId="29082" xr:uid="{00000000-0005-0000-0000-0000736F0000}"/>
    <cellStyle name="Normal 2 7 2 4 2 3 2 3" xfId="20936" xr:uid="{00000000-0005-0000-0000-0000746F0000}"/>
    <cellStyle name="Normal 2 7 2 4 2 3 3" xfId="7381" xr:uid="{00000000-0005-0000-0000-0000756F0000}"/>
    <cellStyle name="Normal 2 7 2 4 2 3 3 2" xfId="15527" xr:uid="{00000000-0005-0000-0000-0000766F0000}"/>
    <cellStyle name="Normal 2 7 2 4 2 3 3 2 2" xfId="31823" xr:uid="{00000000-0005-0000-0000-0000776F0000}"/>
    <cellStyle name="Normal 2 7 2 4 2 3 3 3" xfId="23677" xr:uid="{00000000-0005-0000-0000-0000786F0000}"/>
    <cellStyle name="Normal 2 7 2 4 2 3 4" xfId="10228" xr:uid="{00000000-0005-0000-0000-0000796F0000}"/>
    <cellStyle name="Normal 2 7 2 4 2 3 4 2" xfId="26524" xr:uid="{00000000-0005-0000-0000-00007A6F0000}"/>
    <cellStyle name="Normal 2 7 2 4 2 3 5" xfId="18378" xr:uid="{00000000-0005-0000-0000-00007B6F0000}"/>
    <cellStyle name="Normal 2 7 2 4 2 4" xfId="3422" xr:uid="{00000000-0005-0000-0000-00007C6F0000}"/>
    <cellStyle name="Normal 2 7 2 4 2 4 2" xfId="11568" xr:uid="{00000000-0005-0000-0000-00007D6F0000}"/>
    <cellStyle name="Normal 2 7 2 4 2 4 2 2" xfId="27864" xr:uid="{00000000-0005-0000-0000-00007E6F0000}"/>
    <cellStyle name="Normal 2 7 2 4 2 4 3" xfId="19718" xr:uid="{00000000-0005-0000-0000-00007F6F0000}"/>
    <cellStyle name="Normal 2 7 2 4 2 5" xfId="5971" xr:uid="{00000000-0005-0000-0000-0000806F0000}"/>
    <cellStyle name="Normal 2 7 2 4 2 5 2" xfId="14117" xr:uid="{00000000-0005-0000-0000-0000816F0000}"/>
    <cellStyle name="Normal 2 7 2 4 2 5 2 2" xfId="30413" xr:uid="{00000000-0005-0000-0000-0000826F0000}"/>
    <cellStyle name="Normal 2 7 2 4 2 5 3" xfId="22267" xr:uid="{00000000-0005-0000-0000-0000836F0000}"/>
    <cellStyle name="Normal 2 7 2 4 2 6" xfId="8818" xr:uid="{00000000-0005-0000-0000-0000846F0000}"/>
    <cellStyle name="Normal 2 7 2 4 2 6 2" xfId="25114" xr:uid="{00000000-0005-0000-0000-0000856F0000}"/>
    <cellStyle name="Normal 2 7 2 4 2 7" xfId="16968" xr:uid="{00000000-0005-0000-0000-0000866F0000}"/>
    <cellStyle name="Normal 2 7 2 4 3" xfId="1033" xr:uid="{00000000-0005-0000-0000-0000876F0000}"/>
    <cellStyle name="Normal 2 7 2 4 3 2" xfId="2443" xr:uid="{00000000-0005-0000-0000-0000886F0000}"/>
    <cellStyle name="Normal 2 7 2 4 3 2 2" xfId="4953" xr:uid="{00000000-0005-0000-0000-0000896F0000}"/>
    <cellStyle name="Normal 2 7 2 4 3 2 2 2" xfId="13099" xr:uid="{00000000-0005-0000-0000-00008A6F0000}"/>
    <cellStyle name="Normal 2 7 2 4 3 2 2 2 2" xfId="29395" xr:uid="{00000000-0005-0000-0000-00008B6F0000}"/>
    <cellStyle name="Normal 2 7 2 4 3 2 2 3" xfId="21249" xr:uid="{00000000-0005-0000-0000-00008C6F0000}"/>
    <cellStyle name="Normal 2 7 2 4 3 2 3" xfId="7742" xr:uid="{00000000-0005-0000-0000-00008D6F0000}"/>
    <cellStyle name="Normal 2 7 2 4 3 2 3 2" xfId="15888" xr:uid="{00000000-0005-0000-0000-00008E6F0000}"/>
    <cellStyle name="Normal 2 7 2 4 3 2 3 2 2" xfId="32184" xr:uid="{00000000-0005-0000-0000-00008F6F0000}"/>
    <cellStyle name="Normal 2 7 2 4 3 2 3 3" xfId="24038" xr:uid="{00000000-0005-0000-0000-0000906F0000}"/>
    <cellStyle name="Normal 2 7 2 4 3 2 4" xfId="10589" xr:uid="{00000000-0005-0000-0000-0000916F0000}"/>
    <cellStyle name="Normal 2 7 2 4 3 2 4 2" xfId="26885" xr:uid="{00000000-0005-0000-0000-0000926F0000}"/>
    <cellStyle name="Normal 2 7 2 4 3 2 5" xfId="18739" xr:uid="{00000000-0005-0000-0000-0000936F0000}"/>
    <cellStyle name="Normal 2 7 2 4 3 3" xfId="3735" xr:uid="{00000000-0005-0000-0000-0000946F0000}"/>
    <cellStyle name="Normal 2 7 2 4 3 3 2" xfId="11881" xr:uid="{00000000-0005-0000-0000-0000956F0000}"/>
    <cellStyle name="Normal 2 7 2 4 3 3 2 2" xfId="28177" xr:uid="{00000000-0005-0000-0000-0000966F0000}"/>
    <cellStyle name="Normal 2 7 2 4 3 3 3" xfId="20031" xr:uid="{00000000-0005-0000-0000-0000976F0000}"/>
    <cellStyle name="Normal 2 7 2 4 3 4" xfId="6332" xr:uid="{00000000-0005-0000-0000-0000986F0000}"/>
    <cellStyle name="Normal 2 7 2 4 3 4 2" xfId="14478" xr:uid="{00000000-0005-0000-0000-0000996F0000}"/>
    <cellStyle name="Normal 2 7 2 4 3 4 2 2" xfId="30774" xr:uid="{00000000-0005-0000-0000-00009A6F0000}"/>
    <cellStyle name="Normal 2 7 2 4 3 4 3" xfId="22628" xr:uid="{00000000-0005-0000-0000-00009B6F0000}"/>
    <cellStyle name="Normal 2 7 2 4 3 5" xfId="9179" xr:uid="{00000000-0005-0000-0000-00009C6F0000}"/>
    <cellStyle name="Normal 2 7 2 4 3 5 2" xfId="25475" xr:uid="{00000000-0005-0000-0000-00009D6F0000}"/>
    <cellStyle name="Normal 2 7 2 4 3 6" xfId="17329" xr:uid="{00000000-0005-0000-0000-00009E6F0000}"/>
    <cellStyle name="Normal 2 7 2 4 4" xfId="1738" xr:uid="{00000000-0005-0000-0000-00009F6F0000}"/>
    <cellStyle name="Normal 2 7 2 4 4 2" xfId="4344" xr:uid="{00000000-0005-0000-0000-0000A06F0000}"/>
    <cellStyle name="Normal 2 7 2 4 4 2 2" xfId="12490" xr:uid="{00000000-0005-0000-0000-0000A16F0000}"/>
    <cellStyle name="Normal 2 7 2 4 4 2 2 2" xfId="28786" xr:uid="{00000000-0005-0000-0000-0000A26F0000}"/>
    <cellStyle name="Normal 2 7 2 4 4 2 3" xfId="20640" xr:uid="{00000000-0005-0000-0000-0000A36F0000}"/>
    <cellStyle name="Normal 2 7 2 4 4 3" xfId="7037" xr:uid="{00000000-0005-0000-0000-0000A46F0000}"/>
    <cellStyle name="Normal 2 7 2 4 4 3 2" xfId="15183" xr:uid="{00000000-0005-0000-0000-0000A56F0000}"/>
    <cellStyle name="Normal 2 7 2 4 4 3 2 2" xfId="31479" xr:uid="{00000000-0005-0000-0000-0000A66F0000}"/>
    <cellStyle name="Normal 2 7 2 4 4 3 3" xfId="23333" xr:uid="{00000000-0005-0000-0000-0000A76F0000}"/>
    <cellStyle name="Normal 2 7 2 4 4 4" xfId="9884" xr:uid="{00000000-0005-0000-0000-0000A86F0000}"/>
    <cellStyle name="Normal 2 7 2 4 4 4 2" xfId="26180" xr:uid="{00000000-0005-0000-0000-0000A96F0000}"/>
    <cellStyle name="Normal 2 7 2 4 4 5" xfId="18034" xr:uid="{00000000-0005-0000-0000-0000AA6F0000}"/>
    <cellStyle name="Normal 2 7 2 4 5" xfId="3126" xr:uid="{00000000-0005-0000-0000-0000AB6F0000}"/>
    <cellStyle name="Normal 2 7 2 4 5 2" xfId="11272" xr:uid="{00000000-0005-0000-0000-0000AC6F0000}"/>
    <cellStyle name="Normal 2 7 2 4 5 2 2" xfId="27568" xr:uid="{00000000-0005-0000-0000-0000AD6F0000}"/>
    <cellStyle name="Normal 2 7 2 4 5 3" xfId="19422" xr:uid="{00000000-0005-0000-0000-0000AE6F0000}"/>
    <cellStyle name="Normal 2 7 2 4 6" xfId="5627" xr:uid="{00000000-0005-0000-0000-0000AF6F0000}"/>
    <cellStyle name="Normal 2 7 2 4 6 2" xfId="13773" xr:uid="{00000000-0005-0000-0000-0000B06F0000}"/>
    <cellStyle name="Normal 2 7 2 4 6 2 2" xfId="30069" xr:uid="{00000000-0005-0000-0000-0000B16F0000}"/>
    <cellStyle name="Normal 2 7 2 4 6 3" xfId="21923" xr:uid="{00000000-0005-0000-0000-0000B26F0000}"/>
    <cellStyle name="Normal 2 7 2 4 7" xfId="8474" xr:uid="{00000000-0005-0000-0000-0000B36F0000}"/>
    <cellStyle name="Normal 2 7 2 4 7 2" xfId="24770" xr:uid="{00000000-0005-0000-0000-0000B46F0000}"/>
    <cellStyle name="Normal 2 7 2 4 8" xfId="16624" xr:uid="{00000000-0005-0000-0000-0000B56F0000}"/>
    <cellStyle name="Normal 2 7 2 5" xfId="417" xr:uid="{00000000-0005-0000-0000-0000B66F0000}"/>
    <cellStyle name="Normal 2 7 2 5 2" xfId="1123" xr:uid="{00000000-0005-0000-0000-0000B76F0000}"/>
    <cellStyle name="Normal 2 7 2 5 2 2" xfId="2533" xr:uid="{00000000-0005-0000-0000-0000B86F0000}"/>
    <cellStyle name="Normal 2 7 2 5 2 2 2" xfId="5027" xr:uid="{00000000-0005-0000-0000-0000B96F0000}"/>
    <cellStyle name="Normal 2 7 2 5 2 2 2 2" xfId="13173" xr:uid="{00000000-0005-0000-0000-0000BA6F0000}"/>
    <cellStyle name="Normal 2 7 2 5 2 2 2 2 2" xfId="29469" xr:uid="{00000000-0005-0000-0000-0000BB6F0000}"/>
    <cellStyle name="Normal 2 7 2 5 2 2 2 3" xfId="21323" xr:uid="{00000000-0005-0000-0000-0000BC6F0000}"/>
    <cellStyle name="Normal 2 7 2 5 2 2 3" xfId="7832" xr:uid="{00000000-0005-0000-0000-0000BD6F0000}"/>
    <cellStyle name="Normal 2 7 2 5 2 2 3 2" xfId="15978" xr:uid="{00000000-0005-0000-0000-0000BE6F0000}"/>
    <cellStyle name="Normal 2 7 2 5 2 2 3 2 2" xfId="32274" xr:uid="{00000000-0005-0000-0000-0000BF6F0000}"/>
    <cellStyle name="Normal 2 7 2 5 2 2 3 3" xfId="24128" xr:uid="{00000000-0005-0000-0000-0000C06F0000}"/>
    <cellStyle name="Normal 2 7 2 5 2 2 4" xfId="10679" xr:uid="{00000000-0005-0000-0000-0000C16F0000}"/>
    <cellStyle name="Normal 2 7 2 5 2 2 4 2" xfId="26975" xr:uid="{00000000-0005-0000-0000-0000C26F0000}"/>
    <cellStyle name="Normal 2 7 2 5 2 2 5" xfId="18829" xr:uid="{00000000-0005-0000-0000-0000C36F0000}"/>
    <cellStyle name="Normal 2 7 2 5 2 3" xfId="3809" xr:uid="{00000000-0005-0000-0000-0000C46F0000}"/>
    <cellStyle name="Normal 2 7 2 5 2 3 2" xfId="11955" xr:uid="{00000000-0005-0000-0000-0000C56F0000}"/>
    <cellStyle name="Normal 2 7 2 5 2 3 2 2" xfId="28251" xr:uid="{00000000-0005-0000-0000-0000C66F0000}"/>
    <cellStyle name="Normal 2 7 2 5 2 3 3" xfId="20105" xr:uid="{00000000-0005-0000-0000-0000C76F0000}"/>
    <cellStyle name="Normal 2 7 2 5 2 4" xfId="6422" xr:uid="{00000000-0005-0000-0000-0000C86F0000}"/>
    <cellStyle name="Normal 2 7 2 5 2 4 2" xfId="14568" xr:uid="{00000000-0005-0000-0000-0000C96F0000}"/>
    <cellStyle name="Normal 2 7 2 5 2 4 2 2" xfId="30864" xr:uid="{00000000-0005-0000-0000-0000CA6F0000}"/>
    <cellStyle name="Normal 2 7 2 5 2 4 3" xfId="22718" xr:uid="{00000000-0005-0000-0000-0000CB6F0000}"/>
    <cellStyle name="Normal 2 7 2 5 2 5" xfId="9269" xr:uid="{00000000-0005-0000-0000-0000CC6F0000}"/>
    <cellStyle name="Normal 2 7 2 5 2 5 2" xfId="25565" xr:uid="{00000000-0005-0000-0000-0000CD6F0000}"/>
    <cellStyle name="Normal 2 7 2 5 2 6" xfId="17419" xr:uid="{00000000-0005-0000-0000-0000CE6F0000}"/>
    <cellStyle name="Normal 2 7 2 5 3" xfId="1828" xr:uid="{00000000-0005-0000-0000-0000CF6F0000}"/>
    <cellStyle name="Normal 2 7 2 5 3 2" xfId="4418" xr:uid="{00000000-0005-0000-0000-0000D06F0000}"/>
    <cellStyle name="Normal 2 7 2 5 3 2 2" xfId="12564" xr:uid="{00000000-0005-0000-0000-0000D16F0000}"/>
    <cellStyle name="Normal 2 7 2 5 3 2 2 2" xfId="28860" xr:uid="{00000000-0005-0000-0000-0000D26F0000}"/>
    <cellStyle name="Normal 2 7 2 5 3 2 3" xfId="20714" xr:uid="{00000000-0005-0000-0000-0000D36F0000}"/>
    <cellStyle name="Normal 2 7 2 5 3 3" xfId="7127" xr:uid="{00000000-0005-0000-0000-0000D46F0000}"/>
    <cellStyle name="Normal 2 7 2 5 3 3 2" xfId="15273" xr:uid="{00000000-0005-0000-0000-0000D56F0000}"/>
    <cellStyle name="Normal 2 7 2 5 3 3 2 2" xfId="31569" xr:uid="{00000000-0005-0000-0000-0000D66F0000}"/>
    <cellStyle name="Normal 2 7 2 5 3 3 3" xfId="23423" xr:uid="{00000000-0005-0000-0000-0000D76F0000}"/>
    <cellStyle name="Normal 2 7 2 5 3 4" xfId="9974" xr:uid="{00000000-0005-0000-0000-0000D86F0000}"/>
    <cellStyle name="Normal 2 7 2 5 3 4 2" xfId="26270" xr:uid="{00000000-0005-0000-0000-0000D96F0000}"/>
    <cellStyle name="Normal 2 7 2 5 3 5" xfId="18124" xr:uid="{00000000-0005-0000-0000-0000DA6F0000}"/>
    <cellStyle name="Normal 2 7 2 5 4" xfId="3200" xr:uid="{00000000-0005-0000-0000-0000DB6F0000}"/>
    <cellStyle name="Normal 2 7 2 5 4 2" xfId="11346" xr:uid="{00000000-0005-0000-0000-0000DC6F0000}"/>
    <cellStyle name="Normal 2 7 2 5 4 2 2" xfId="27642" xr:uid="{00000000-0005-0000-0000-0000DD6F0000}"/>
    <cellStyle name="Normal 2 7 2 5 4 3" xfId="19496" xr:uid="{00000000-0005-0000-0000-0000DE6F0000}"/>
    <cellStyle name="Normal 2 7 2 5 5" xfId="5717" xr:uid="{00000000-0005-0000-0000-0000DF6F0000}"/>
    <cellStyle name="Normal 2 7 2 5 5 2" xfId="13863" xr:uid="{00000000-0005-0000-0000-0000E06F0000}"/>
    <cellStyle name="Normal 2 7 2 5 5 2 2" xfId="30159" xr:uid="{00000000-0005-0000-0000-0000E16F0000}"/>
    <cellStyle name="Normal 2 7 2 5 5 3" xfId="22013" xr:uid="{00000000-0005-0000-0000-0000E26F0000}"/>
    <cellStyle name="Normal 2 7 2 5 6" xfId="8564" xr:uid="{00000000-0005-0000-0000-0000E36F0000}"/>
    <cellStyle name="Normal 2 7 2 5 6 2" xfId="24860" xr:uid="{00000000-0005-0000-0000-0000E46F0000}"/>
    <cellStyle name="Normal 2 7 2 5 7" xfId="16714" xr:uid="{00000000-0005-0000-0000-0000E56F0000}"/>
    <cellStyle name="Normal 2 7 2 6" xfId="779" xr:uid="{00000000-0005-0000-0000-0000E66F0000}"/>
    <cellStyle name="Normal 2 7 2 6 2" xfId="2189" xr:uid="{00000000-0005-0000-0000-0000E76F0000}"/>
    <cellStyle name="Normal 2 7 2 6 2 2" xfId="4731" xr:uid="{00000000-0005-0000-0000-0000E86F0000}"/>
    <cellStyle name="Normal 2 7 2 6 2 2 2" xfId="12877" xr:uid="{00000000-0005-0000-0000-0000E96F0000}"/>
    <cellStyle name="Normal 2 7 2 6 2 2 2 2" xfId="29173" xr:uid="{00000000-0005-0000-0000-0000EA6F0000}"/>
    <cellStyle name="Normal 2 7 2 6 2 2 3" xfId="21027" xr:uid="{00000000-0005-0000-0000-0000EB6F0000}"/>
    <cellStyle name="Normal 2 7 2 6 2 3" xfId="7488" xr:uid="{00000000-0005-0000-0000-0000EC6F0000}"/>
    <cellStyle name="Normal 2 7 2 6 2 3 2" xfId="15634" xr:uid="{00000000-0005-0000-0000-0000ED6F0000}"/>
    <cellStyle name="Normal 2 7 2 6 2 3 2 2" xfId="31930" xr:uid="{00000000-0005-0000-0000-0000EE6F0000}"/>
    <cellStyle name="Normal 2 7 2 6 2 3 3" xfId="23784" xr:uid="{00000000-0005-0000-0000-0000EF6F0000}"/>
    <cellStyle name="Normal 2 7 2 6 2 4" xfId="10335" xr:uid="{00000000-0005-0000-0000-0000F06F0000}"/>
    <cellStyle name="Normal 2 7 2 6 2 4 2" xfId="26631" xr:uid="{00000000-0005-0000-0000-0000F16F0000}"/>
    <cellStyle name="Normal 2 7 2 6 2 5" xfId="18485" xr:uid="{00000000-0005-0000-0000-0000F26F0000}"/>
    <cellStyle name="Normal 2 7 2 6 3" xfId="3513" xr:uid="{00000000-0005-0000-0000-0000F36F0000}"/>
    <cellStyle name="Normal 2 7 2 6 3 2" xfId="11659" xr:uid="{00000000-0005-0000-0000-0000F46F0000}"/>
    <cellStyle name="Normal 2 7 2 6 3 2 2" xfId="27955" xr:uid="{00000000-0005-0000-0000-0000F56F0000}"/>
    <cellStyle name="Normal 2 7 2 6 3 3" xfId="19809" xr:uid="{00000000-0005-0000-0000-0000F66F0000}"/>
    <cellStyle name="Normal 2 7 2 6 4" xfId="6078" xr:uid="{00000000-0005-0000-0000-0000F76F0000}"/>
    <cellStyle name="Normal 2 7 2 6 4 2" xfId="14224" xr:uid="{00000000-0005-0000-0000-0000F86F0000}"/>
    <cellStyle name="Normal 2 7 2 6 4 2 2" xfId="30520" xr:uid="{00000000-0005-0000-0000-0000F96F0000}"/>
    <cellStyle name="Normal 2 7 2 6 4 3" xfId="22374" xr:uid="{00000000-0005-0000-0000-0000FA6F0000}"/>
    <cellStyle name="Normal 2 7 2 6 5" xfId="8925" xr:uid="{00000000-0005-0000-0000-0000FB6F0000}"/>
    <cellStyle name="Normal 2 7 2 6 5 2" xfId="25221" xr:uid="{00000000-0005-0000-0000-0000FC6F0000}"/>
    <cellStyle name="Normal 2 7 2 6 6" xfId="17075" xr:uid="{00000000-0005-0000-0000-0000FD6F0000}"/>
    <cellStyle name="Normal 2 7 2 7" xfId="1484" xr:uid="{00000000-0005-0000-0000-0000FE6F0000}"/>
    <cellStyle name="Normal 2 7 2 7 2" xfId="4122" xr:uid="{00000000-0005-0000-0000-0000FF6F0000}"/>
    <cellStyle name="Normal 2 7 2 7 2 2" xfId="12268" xr:uid="{00000000-0005-0000-0000-000000700000}"/>
    <cellStyle name="Normal 2 7 2 7 2 2 2" xfId="28564" xr:uid="{00000000-0005-0000-0000-000001700000}"/>
    <cellStyle name="Normal 2 7 2 7 2 3" xfId="20418" xr:uid="{00000000-0005-0000-0000-000002700000}"/>
    <cellStyle name="Normal 2 7 2 7 3" xfId="6783" xr:uid="{00000000-0005-0000-0000-000003700000}"/>
    <cellStyle name="Normal 2 7 2 7 3 2" xfId="14929" xr:uid="{00000000-0005-0000-0000-000004700000}"/>
    <cellStyle name="Normal 2 7 2 7 3 2 2" xfId="31225" xr:uid="{00000000-0005-0000-0000-000005700000}"/>
    <cellStyle name="Normal 2 7 2 7 3 3" xfId="23079" xr:uid="{00000000-0005-0000-0000-000006700000}"/>
    <cellStyle name="Normal 2 7 2 7 4" xfId="9630" xr:uid="{00000000-0005-0000-0000-000007700000}"/>
    <cellStyle name="Normal 2 7 2 7 4 2" xfId="25926" xr:uid="{00000000-0005-0000-0000-000008700000}"/>
    <cellStyle name="Normal 2 7 2 7 5" xfId="17780" xr:uid="{00000000-0005-0000-0000-000009700000}"/>
    <cellStyle name="Normal 2 7 2 8" xfId="2904" xr:uid="{00000000-0005-0000-0000-00000A700000}"/>
    <cellStyle name="Normal 2 7 2 8 2" xfId="11050" xr:uid="{00000000-0005-0000-0000-00000B700000}"/>
    <cellStyle name="Normal 2 7 2 8 2 2" xfId="27346" xr:uid="{00000000-0005-0000-0000-00000C700000}"/>
    <cellStyle name="Normal 2 7 2 8 3" xfId="19200" xr:uid="{00000000-0005-0000-0000-00000D700000}"/>
    <cellStyle name="Normal 2 7 2 9" xfId="5373" xr:uid="{00000000-0005-0000-0000-00000E700000}"/>
    <cellStyle name="Normal 2 7 2 9 2" xfId="13519" xr:uid="{00000000-0005-0000-0000-00000F700000}"/>
    <cellStyle name="Normal 2 7 2 9 2 2" xfId="29815" xr:uid="{00000000-0005-0000-0000-000010700000}"/>
    <cellStyle name="Normal 2 7 2 9 3" xfId="21669" xr:uid="{00000000-0005-0000-0000-000011700000}"/>
    <cellStyle name="Normal 2 7 3" xfId="119" xr:uid="{00000000-0005-0000-0000-000012700000}"/>
    <cellStyle name="Normal 2 7 3 2" xfId="463" xr:uid="{00000000-0005-0000-0000-000013700000}"/>
    <cellStyle name="Normal 2 7 3 2 2" xfId="1169" xr:uid="{00000000-0005-0000-0000-000014700000}"/>
    <cellStyle name="Normal 2 7 3 2 2 2" xfId="2579" xr:uid="{00000000-0005-0000-0000-000015700000}"/>
    <cellStyle name="Normal 2 7 3 2 2 2 2" xfId="5065" xr:uid="{00000000-0005-0000-0000-000016700000}"/>
    <cellStyle name="Normal 2 7 3 2 2 2 2 2" xfId="13211" xr:uid="{00000000-0005-0000-0000-000017700000}"/>
    <cellStyle name="Normal 2 7 3 2 2 2 2 2 2" xfId="29507" xr:uid="{00000000-0005-0000-0000-000018700000}"/>
    <cellStyle name="Normal 2 7 3 2 2 2 2 3" xfId="21361" xr:uid="{00000000-0005-0000-0000-000019700000}"/>
    <cellStyle name="Normal 2 7 3 2 2 2 3" xfId="7878" xr:uid="{00000000-0005-0000-0000-00001A700000}"/>
    <cellStyle name="Normal 2 7 3 2 2 2 3 2" xfId="16024" xr:uid="{00000000-0005-0000-0000-00001B700000}"/>
    <cellStyle name="Normal 2 7 3 2 2 2 3 2 2" xfId="32320" xr:uid="{00000000-0005-0000-0000-00001C700000}"/>
    <cellStyle name="Normal 2 7 3 2 2 2 3 3" xfId="24174" xr:uid="{00000000-0005-0000-0000-00001D700000}"/>
    <cellStyle name="Normal 2 7 3 2 2 2 4" xfId="10725" xr:uid="{00000000-0005-0000-0000-00001E700000}"/>
    <cellStyle name="Normal 2 7 3 2 2 2 4 2" xfId="27021" xr:uid="{00000000-0005-0000-0000-00001F700000}"/>
    <cellStyle name="Normal 2 7 3 2 2 2 5" xfId="18875" xr:uid="{00000000-0005-0000-0000-000020700000}"/>
    <cellStyle name="Normal 2 7 3 2 2 3" xfId="3847" xr:uid="{00000000-0005-0000-0000-000021700000}"/>
    <cellStyle name="Normal 2 7 3 2 2 3 2" xfId="11993" xr:uid="{00000000-0005-0000-0000-000022700000}"/>
    <cellStyle name="Normal 2 7 3 2 2 3 2 2" xfId="28289" xr:uid="{00000000-0005-0000-0000-000023700000}"/>
    <cellStyle name="Normal 2 7 3 2 2 3 3" xfId="20143" xr:uid="{00000000-0005-0000-0000-000024700000}"/>
    <cellStyle name="Normal 2 7 3 2 2 4" xfId="6468" xr:uid="{00000000-0005-0000-0000-000025700000}"/>
    <cellStyle name="Normal 2 7 3 2 2 4 2" xfId="14614" xr:uid="{00000000-0005-0000-0000-000026700000}"/>
    <cellStyle name="Normal 2 7 3 2 2 4 2 2" xfId="30910" xr:uid="{00000000-0005-0000-0000-000027700000}"/>
    <cellStyle name="Normal 2 7 3 2 2 4 3" xfId="22764" xr:uid="{00000000-0005-0000-0000-000028700000}"/>
    <cellStyle name="Normal 2 7 3 2 2 5" xfId="9315" xr:uid="{00000000-0005-0000-0000-000029700000}"/>
    <cellStyle name="Normal 2 7 3 2 2 5 2" xfId="25611" xr:uid="{00000000-0005-0000-0000-00002A700000}"/>
    <cellStyle name="Normal 2 7 3 2 2 6" xfId="17465" xr:uid="{00000000-0005-0000-0000-00002B700000}"/>
    <cellStyle name="Normal 2 7 3 2 3" xfId="1874" xr:uid="{00000000-0005-0000-0000-00002C700000}"/>
    <cellStyle name="Normal 2 7 3 2 3 2" xfId="4456" xr:uid="{00000000-0005-0000-0000-00002D700000}"/>
    <cellStyle name="Normal 2 7 3 2 3 2 2" xfId="12602" xr:uid="{00000000-0005-0000-0000-00002E700000}"/>
    <cellStyle name="Normal 2 7 3 2 3 2 2 2" xfId="28898" xr:uid="{00000000-0005-0000-0000-00002F700000}"/>
    <cellStyle name="Normal 2 7 3 2 3 2 3" xfId="20752" xr:uid="{00000000-0005-0000-0000-000030700000}"/>
    <cellStyle name="Normal 2 7 3 2 3 3" xfId="7173" xr:uid="{00000000-0005-0000-0000-000031700000}"/>
    <cellStyle name="Normal 2 7 3 2 3 3 2" xfId="15319" xr:uid="{00000000-0005-0000-0000-000032700000}"/>
    <cellStyle name="Normal 2 7 3 2 3 3 2 2" xfId="31615" xr:uid="{00000000-0005-0000-0000-000033700000}"/>
    <cellStyle name="Normal 2 7 3 2 3 3 3" xfId="23469" xr:uid="{00000000-0005-0000-0000-000034700000}"/>
    <cellStyle name="Normal 2 7 3 2 3 4" xfId="10020" xr:uid="{00000000-0005-0000-0000-000035700000}"/>
    <cellStyle name="Normal 2 7 3 2 3 4 2" xfId="26316" xr:uid="{00000000-0005-0000-0000-000036700000}"/>
    <cellStyle name="Normal 2 7 3 2 3 5" xfId="18170" xr:uid="{00000000-0005-0000-0000-000037700000}"/>
    <cellStyle name="Normal 2 7 3 2 4" xfId="3238" xr:uid="{00000000-0005-0000-0000-000038700000}"/>
    <cellStyle name="Normal 2 7 3 2 4 2" xfId="11384" xr:uid="{00000000-0005-0000-0000-000039700000}"/>
    <cellStyle name="Normal 2 7 3 2 4 2 2" xfId="27680" xr:uid="{00000000-0005-0000-0000-00003A700000}"/>
    <cellStyle name="Normal 2 7 3 2 4 3" xfId="19534" xr:uid="{00000000-0005-0000-0000-00003B700000}"/>
    <cellStyle name="Normal 2 7 3 2 5" xfId="5763" xr:uid="{00000000-0005-0000-0000-00003C700000}"/>
    <cellStyle name="Normal 2 7 3 2 5 2" xfId="13909" xr:uid="{00000000-0005-0000-0000-00003D700000}"/>
    <cellStyle name="Normal 2 7 3 2 5 2 2" xfId="30205" xr:uid="{00000000-0005-0000-0000-00003E700000}"/>
    <cellStyle name="Normal 2 7 3 2 5 3" xfId="22059" xr:uid="{00000000-0005-0000-0000-00003F700000}"/>
    <cellStyle name="Normal 2 7 3 2 6" xfId="8610" xr:uid="{00000000-0005-0000-0000-000040700000}"/>
    <cellStyle name="Normal 2 7 3 2 6 2" xfId="24906" xr:uid="{00000000-0005-0000-0000-000041700000}"/>
    <cellStyle name="Normal 2 7 3 2 7" xfId="16760" xr:uid="{00000000-0005-0000-0000-000042700000}"/>
    <cellStyle name="Normal 2 7 3 3" xfId="825" xr:uid="{00000000-0005-0000-0000-000043700000}"/>
    <cellStyle name="Normal 2 7 3 3 2" xfId="2235" xr:uid="{00000000-0005-0000-0000-000044700000}"/>
    <cellStyle name="Normal 2 7 3 3 2 2" xfId="4769" xr:uid="{00000000-0005-0000-0000-000045700000}"/>
    <cellStyle name="Normal 2 7 3 3 2 2 2" xfId="12915" xr:uid="{00000000-0005-0000-0000-000046700000}"/>
    <cellStyle name="Normal 2 7 3 3 2 2 2 2" xfId="29211" xr:uid="{00000000-0005-0000-0000-000047700000}"/>
    <cellStyle name="Normal 2 7 3 3 2 2 3" xfId="21065" xr:uid="{00000000-0005-0000-0000-000048700000}"/>
    <cellStyle name="Normal 2 7 3 3 2 3" xfId="7534" xr:uid="{00000000-0005-0000-0000-000049700000}"/>
    <cellStyle name="Normal 2 7 3 3 2 3 2" xfId="15680" xr:uid="{00000000-0005-0000-0000-00004A700000}"/>
    <cellStyle name="Normal 2 7 3 3 2 3 2 2" xfId="31976" xr:uid="{00000000-0005-0000-0000-00004B700000}"/>
    <cellStyle name="Normal 2 7 3 3 2 3 3" xfId="23830" xr:uid="{00000000-0005-0000-0000-00004C700000}"/>
    <cellStyle name="Normal 2 7 3 3 2 4" xfId="10381" xr:uid="{00000000-0005-0000-0000-00004D700000}"/>
    <cellStyle name="Normal 2 7 3 3 2 4 2" xfId="26677" xr:uid="{00000000-0005-0000-0000-00004E700000}"/>
    <cellStyle name="Normal 2 7 3 3 2 5" xfId="18531" xr:uid="{00000000-0005-0000-0000-00004F700000}"/>
    <cellStyle name="Normal 2 7 3 3 3" xfId="3551" xr:uid="{00000000-0005-0000-0000-000050700000}"/>
    <cellStyle name="Normal 2 7 3 3 3 2" xfId="11697" xr:uid="{00000000-0005-0000-0000-000051700000}"/>
    <cellStyle name="Normal 2 7 3 3 3 2 2" xfId="27993" xr:uid="{00000000-0005-0000-0000-000052700000}"/>
    <cellStyle name="Normal 2 7 3 3 3 3" xfId="19847" xr:uid="{00000000-0005-0000-0000-000053700000}"/>
    <cellStyle name="Normal 2 7 3 3 4" xfId="6124" xr:uid="{00000000-0005-0000-0000-000054700000}"/>
    <cellStyle name="Normal 2 7 3 3 4 2" xfId="14270" xr:uid="{00000000-0005-0000-0000-000055700000}"/>
    <cellStyle name="Normal 2 7 3 3 4 2 2" xfId="30566" xr:uid="{00000000-0005-0000-0000-000056700000}"/>
    <cellStyle name="Normal 2 7 3 3 4 3" xfId="22420" xr:uid="{00000000-0005-0000-0000-000057700000}"/>
    <cellStyle name="Normal 2 7 3 3 5" xfId="8971" xr:uid="{00000000-0005-0000-0000-000058700000}"/>
    <cellStyle name="Normal 2 7 3 3 5 2" xfId="25267" xr:uid="{00000000-0005-0000-0000-000059700000}"/>
    <cellStyle name="Normal 2 7 3 3 6" xfId="17121" xr:uid="{00000000-0005-0000-0000-00005A700000}"/>
    <cellStyle name="Normal 2 7 3 4" xfId="1530" xr:uid="{00000000-0005-0000-0000-00005B700000}"/>
    <cellStyle name="Normal 2 7 3 4 2" xfId="4160" xr:uid="{00000000-0005-0000-0000-00005C700000}"/>
    <cellStyle name="Normal 2 7 3 4 2 2" xfId="12306" xr:uid="{00000000-0005-0000-0000-00005D700000}"/>
    <cellStyle name="Normal 2 7 3 4 2 2 2" xfId="28602" xr:uid="{00000000-0005-0000-0000-00005E700000}"/>
    <cellStyle name="Normal 2 7 3 4 2 3" xfId="20456" xr:uid="{00000000-0005-0000-0000-00005F700000}"/>
    <cellStyle name="Normal 2 7 3 4 3" xfId="6829" xr:uid="{00000000-0005-0000-0000-000060700000}"/>
    <cellStyle name="Normal 2 7 3 4 3 2" xfId="14975" xr:uid="{00000000-0005-0000-0000-000061700000}"/>
    <cellStyle name="Normal 2 7 3 4 3 2 2" xfId="31271" xr:uid="{00000000-0005-0000-0000-000062700000}"/>
    <cellStyle name="Normal 2 7 3 4 3 3" xfId="23125" xr:uid="{00000000-0005-0000-0000-000063700000}"/>
    <cellStyle name="Normal 2 7 3 4 4" xfId="9676" xr:uid="{00000000-0005-0000-0000-000064700000}"/>
    <cellStyle name="Normal 2 7 3 4 4 2" xfId="25972" xr:uid="{00000000-0005-0000-0000-000065700000}"/>
    <cellStyle name="Normal 2 7 3 4 5" xfId="17826" xr:uid="{00000000-0005-0000-0000-000066700000}"/>
    <cellStyle name="Normal 2 7 3 5" xfId="2942" xr:uid="{00000000-0005-0000-0000-000067700000}"/>
    <cellStyle name="Normal 2 7 3 5 2" xfId="11088" xr:uid="{00000000-0005-0000-0000-000068700000}"/>
    <cellStyle name="Normal 2 7 3 5 2 2" xfId="27384" xr:uid="{00000000-0005-0000-0000-000069700000}"/>
    <cellStyle name="Normal 2 7 3 5 3" xfId="19238" xr:uid="{00000000-0005-0000-0000-00006A700000}"/>
    <cellStyle name="Normal 2 7 3 6" xfId="5419" xr:uid="{00000000-0005-0000-0000-00006B700000}"/>
    <cellStyle name="Normal 2 7 3 6 2" xfId="13565" xr:uid="{00000000-0005-0000-0000-00006C700000}"/>
    <cellStyle name="Normal 2 7 3 6 2 2" xfId="29861" xr:uid="{00000000-0005-0000-0000-00006D700000}"/>
    <cellStyle name="Normal 2 7 3 6 3" xfId="21715" xr:uid="{00000000-0005-0000-0000-00006E700000}"/>
    <cellStyle name="Normal 2 7 3 7" xfId="8266" xr:uid="{00000000-0005-0000-0000-00006F700000}"/>
    <cellStyle name="Normal 2 7 3 7 2" xfId="24562" xr:uid="{00000000-0005-0000-0000-000070700000}"/>
    <cellStyle name="Normal 2 7 3 8" xfId="16416" xr:uid="{00000000-0005-0000-0000-000071700000}"/>
    <cellStyle name="Normal 2 7 4" xfId="205" xr:uid="{00000000-0005-0000-0000-000072700000}"/>
    <cellStyle name="Normal 2 7 4 2" xfId="549" xr:uid="{00000000-0005-0000-0000-000073700000}"/>
    <cellStyle name="Normal 2 7 4 2 2" xfId="1255" xr:uid="{00000000-0005-0000-0000-000074700000}"/>
    <cellStyle name="Normal 2 7 4 2 2 2" xfId="2665" xr:uid="{00000000-0005-0000-0000-000075700000}"/>
    <cellStyle name="Normal 2 7 4 2 2 2 2" xfId="5139" xr:uid="{00000000-0005-0000-0000-000076700000}"/>
    <cellStyle name="Normal 2 7 4 2 2 2 2 2" xfId="13285" xr:uid="{00000000-0005-0000-0000-000077700000}"/>
    <cellStyle name="Normal 2 7 4 2 2 2 2 2 2" xfId="29581" xr:uid="{00000000-0005-0000-0000-000078700000}"/>
    <cellStyle name="Normal 2 7 4 2 2 2 2 3" xfId="21435" xr:uid="{00000000-0005-0000-0000-000079700000}"/>
    <cellStyle name="Normal 2 7 4 2 2 2 3" xfId="7964" xr:uid="{00000000-0005-0000-0000-00007A700000}"/>
    <cellStyle name="Normal 2 7 4 2 2 2 3 2" xfId="16110" xr:uid="{00000000-0005-0000-0000-00007B700000}"/>
    <cellStyle name="Normal 2 7 4 2 2 2 3 2 2" xfId="32406" xr:uid="{00000000-0005-0000-0000-00007C700000}"/>
    <cellStyle name="Normal 2 7 4 2 2 2 3 3" xfId="24260" xr:uid="{00000000-0005-0000-0000-00007D700000}"/>
    <cellStyle name="Normal 2 7 4 2 2 2 4" xfId="10811" xr:uid="{00000000-0005-0000-0000-00007E700000}"/>
    <cellStyle name="Normal 2 7 4 2 2 2 4 2" xfId="27107" xr:uid="{00000000-0005-0000-0000-00007F700000}"/>
    <cellStyle name="Normal 2 7 4 2 2 2 5" xfId="18961" xr:uid="{00000000-0005-0000-0000-000080700000}"/>
    <cellStyle name="Normal 2 7 4 2 2 3" xfId="3921" xr:uid="{00000000-0005-0000-0000-000081700000}"/>
    <cellStyle name="Normal 2 7 4 2 2 3 2" xfId="12067" xr:uid="{00000000-0005-0000-0000-000082700000}"/>
    <cellStyle name="Normal 2 7 4 2 2 3 2 2" xfId="28363" xr:uid="{00000000-0005-0000-0000-000083700000}"/>
    <cellStyle name="Normal 2 7 4 2 2 3 3" xfId="20217" xr:uid="{00000000-0005-0000-0000-000084700000}"/>
    <cellStyle name="Normal 2 7 4 2 2 4" xfId="6554" xr:uid="{00000000-0005-0000-0000-000085700000}"/>
    <cellStyle name="Normal 2 7 4 2 2 4 2" xfId="14700" xr:uid="{00000000-0005-0000-0000-000086700000}"/>
    <cellStyle name="Normal 2 7 4 2 2 4 2 2" xfId="30996" xr:uid="{00000000-0005-0000-0000-000087700000}"/>
    <cellStyle name="Normal 2 7 4 2 2 4 3" xfId="22850" xr:uid="{00000000-0005-0000-0000-000088700000}"/>
    <cellStyle name="Normal 2 7 4 2 2 5" xfId="9401" xr:uid="{00000000-0005-0000-0000-000089700000}"/>
    <cellStyle name="Normal 2 7 4 2 2 5 2" xfId="25697" xr:uid="{00000000-0005-0000-0000-00008A700000}"/>
    <cellStyle name="Normal 2 7 4 2 2 6" xfId="17551" xr:uid="{00000000-0005-0000-0000-00008B700000}"/>
    <cellStyle name="Normal 2 7 4 2 3" xfId="1960" xr:uid="{00000000-0005-0000-0000-00008C700000}"/>
    <cellStyle name="Normal 2 7 4 2 3 2" xfId="4530" xr:uid="{00000000-0005-0000-0000-00008D700000}"/>
    <cellStyle name="Normal 2 7 4 2 3 2 2" xfId="12676" xr:uid="{00000000-0005-0000-0000-00008E700000}"/>
    <cellStyle name="Normal 2 7 4 2 3 2 2 2" xfId="28972" xr:uid="{00000000-0005-0000-0000-00008F700000}"/>
    <cellStyle name="Normal 2 7 4 2 3 2 3" xfId="20826" xr:uid="{00000000-0005-0000-0000-000090700000}"/>
    <cellStyle name="Normal 2 7 4 2 3 3" xfId="7259" xr:uid="{00000000-0005-0000-0000-000091700000}"/>
    <cellStyle name="Normal 2 7 4 2 3 3 2" xfId="15405" xr:uid="{00000000-0005-0000-0000-000092700000}"/>
    <cellStyle name="Normal 2 7 4 2 3 3 2 2" xfId="31701" xr:uid="{00000000-0005-0000-0000-000093700000}"/>
    <cellStyle name="Normal 2 7 4 2 3 3 3" xfId="23555" xr:uid="{00000000-0005-0000-0000-000094700000}"/>
    <cellStyle name="Normal 2 7 4 2 3 4" xfId="10106" xr:uid="{00000000-0005-0000-0000-000095700000}"/>
    <cellStyle name="Normal 2 7 4 2 3 4 2" xfId="26402" xr:uid="{00000000-0005-0000-0000-000096700000}"/>
    <cellStyle name="Normal 2 7 4 2 3 5" xfId="18256" xr:uid="{00000000-0005-0000-0000-000097700000}"/>
    <cellStyle name="Normal 2 7 4 2 4" xfId="3312" xr:uid="{00000000-0005-0000-0000-000098700000}"/>
    <cellStyle name="Normal 2 7 4 2 4 2" xfId="11458" xr:uid="{00000000-0005-0000-0000-000099700000}"/>
    <cellStyle name="Normal 2 7 4 2 4 2 2" xfId="27754" xr:uid="{00000000-0005-0000-0000-00009A700000}"/>
    <cellStyle name="Normal 2 7 4 2 4 3" xfId="19608" xr:uid="{00000000-0005-0000-0000-00009B700000}"/>
    <cellStyle name="Normal 2 7 4 2 5" xfId="5849" xr:uid="{00000000-0005-0000-0000-00009C700000}"/>
    <cellStyle name="Normal 2 7 4 2 5 2" xfId="13995" xr:uid="{00000000-0005-0000-0000-00009D700000}"/>
    <cellStyle name="Normal 2 7 4 2 5 2 2" xfId="30291" xr:uid="{00000000-0005-0000-0000-00009E700000}"/>
    <cellStyle name="Normal 2 7 4 2 5 3" xfId="22145" xr:uid="{00000000-0005-0000-0000-00009F700000}"/>
    <cellStyle name="Normal 2 7 4 2 6" xfId="8696" xr:uid="{00000000-0005-0000-0000-0000A0700000}"/>
    <cellStyle name="Normal 2 7 4 2 6 2" xfId="24992" xr:uid="{00000000-0005-0000-0000-0000A1700000}"/>
    <cellStyle name="Normal 2 7 4 2 7" xfId="16846" xr:uid="{00000000-0005-0000-0000-0000A2700000}"/>
    <cellStyle name="Normal 2 7 4 3" xfId="911" xr:uid="{00000000-0005-0000-0000-0000A3700000}"/>
    <cellStyle name="Normal 2 7 4 3 2" xfId="2321" xr:uid="{00000000-0005-0000-0000-0000A4700000}"/>
    <cellStyle name="Normal 2 7 4 3 2 2" xfId="4843" xr:uid="{00000000-0005-0000-0000-0000A5700000}"/>
    <cellStyle name="Normal 2 7 4 3 2 2 2" xfId="12989" xr:uid="{00000000-0005-0000-0000-0000A6700000}"/>
    <cellStyle name="Normal 2 7 4 3 2 2 2 2" xfId="29285" xr:uid="{00000000-0005-0000-0000-0000A7700000}"/>
    <cellStyle name="Normal 2 7 4 3 2 2 3" xfId="21139" xr:uid="{00000000-0005-0000-0000-0000A8700000}"/>
    <cellStyle name="Normal 2 7 4 3 2 3" xfId="7620" xr:uid="{00000000-0005-0000-0000-0000A9700000}"/>
    <cellStyle name="Normal 2 7 4 3 2 3 2" xfId="15766" xr:uid="{00000000-0005-0000-0000-0000AA700000}"/>
    <cellStyle name="Normal 2 7 4 3 2 3 2 2" xfId="32062" xr:uid="{00000000-0005-0000-0000-0000AB700000}"/>
    <cellStyle name="Normal 2 7 4 3 2 3 3" xfId="23916" xr:uid="{00000000-0005-0000-0000-0000AC700000}"/>
    <cellStyle name="Normal 2 7 4 3 2 4" xfId="10467" xr:uid="{00000000-0005-0000-0000-0000AD700000}"/>
    <cellStyle name="Normal 2 7 4 3 2 4 2" xfId="26763" xr:uid="{00000000-0005-0000-0000-0000AE700000}"/>
    <cellStyle name="Normal 2 7 4 3 2 5" xfId="18617" xr:uid="{00000000-0005-0000-0000-0000AF700000}"/>
    <cellStyle name="Normal 2 7 4 3 3" xfId="3625" xr:uid="{00000000-0005-0000-0000-0000B0700000}"/>
    <cellStyle name="Normal 2 7 4 3 3 2" xfId="11771" xr:uid="{00000000-0005-0000-0000-0000B1700000}"/>
    <cellStyle name="Normal 2 7 4 3 3 2 2" xfId="28067" xr:uid="{00000000-0005-0000-0000-0000B2700000}"/>
    <cellStyle name="Normal 2 7 4 3 3 3" xfId="19921" xr:uid="{00000000-0005-0000-0000-0000B3700000}"/>
    <cellStyle name="Normal 2 7 4 3 4" xfId="6210" xr:uid="{00000000-0005-0000-0000-0000B4700000}"/>
    <cellStyle name="Normal 2 7 4 3 4 2" xfId="14356" xr:uid="{00000000-0005-0000-0000-0000B5700000}"/>
    <cellStyle name="Normal 2 7 4 3 4 2 2" xfId="30652" xr:uid="{00000000-0005-0000-0000-0000B6700000}"/>
    <cellStyle name="Normal 2 7 4 3 4 3" xfId="22506" xr:uid="{00000000-0005-0000-0000-0000B7700000}"/>
    <cellStyle name="Normal 2 7 4 3 5" xfId="9057" xr:uid="{00000000-0005-0000-0000-0000B8700000}"/>
    <cellStyle name="Normal 2 7 4 3 5 2" xfId="25353" xr:uid="{00000000-0005-0000-0000-0000B9700000}"/>
    <cellStyle name="Normal 2 7 4 3 6" xfId="17207" xr:uid="{00000000-0005-0000-0000-0000BA700000}"/>
    <cellStyle name="Normal 2 7 4 4" xfId="1616" xr:uid="{00000000-0005-0000-0000-0000BB700000}"/>
    <cellStyle name="Normal 2 7 4 4 2" xfId="4234" xr:uid="{00000000-0005-0000-0000-0000BC700000}"/>
    <cellStyle name="Normal 2 7 4 4 2 2" xfId="12380" xr:uid="{00000000-0005-0000-0000-0000BD700000}"/>
    <cellStyle name="Normal 2 7 4 4 2 2 2" xfId="28676" xr:uid="{00000000-0005-0000-0000-0000BE700000}"/>
    <cellStyle name="Normal 2 7 4 4 2 3" xfId="20530" xr:uid="{00000000-0005-0000-0000-0000BF700000}"/>
    <cellStyle name="Normal 2 7 4 4 3" xfId="6915" xr:uid="{00000000-0005-0000-0000-0000C0700000}"/>
    <cellStyle name="Normal 2 7 4 4 3 2" xfId="15061" xr:uid="{00000000-0005-0000-0000-0000C1700000}"/>
    <cellStyle name="Normal 2 7 4 4 3 2 2" xfId="31357" xr:uid="{00000000-0005-0000-0000-0000C2700000}"/>
    <cellStyle name="Normal 2 7 4 4 3 3" xfId="23211" xr:uid="{00000000-0005-0000-0000-0000C3700000}"/>
    <cellStyle name="Normal 2 7 4 4 4" xfId="9762" xr:uid="{00000000-0005-0000-0000-0000C4700000}"/>
    <cellStyle name="Normal 2 7 4 4 4 2" xfId="26058" xr:uid="{00000000-0005-0000-0000-0000C5700000}"/>
    <cellStyle name="Normal 2 7 4 4 5" xfId="17912" xr:uid="{00000000-0005-0000-0000-0000C6700000}"/>
    <cellStyle name="Normal 2 7 4 5" xfId="3016" xr:uid="{00000000-0005-0000-0000-0000C7700000}"/>
    <cellStyle name="Normal 2 7 4 5 2" xfId="11162" xr:uid="{00000000-0005-0000-0000-0000C8700000}"/>
    <cellStyle name="Normal 2 7 4 5 2 2" xfId="27458" xr:uid="{00000000-0005-0000-0000-0000C9700000}"/>
    <cellStyle name="Normal 2 7 4 5 3" xfId="19312" xr:uid="{00000000-0005-0000-0000-0000CA700000}"/>
    <cellStyle name="Normal 2 7 4 6" xfId="5505" xr:uid="{00000000-0005-0000-0000-0000CB700000}"/>
    <cellStyle name="Normal 2 7 4 6 2" xfId="13651" xr:uid="{00000000-0005-0000-0000-0000CC700000}"/>
    <cellStyle name="Normal 2 7 4 6 2 2" xfId="29947" xr:uid="{00000000-0005-0000-0000-0000CD700000}"/>
    <cellStyle name="Normal 2 7 4 6 3" xfId="21801" xr:uid="{00000000-0005-0000-0000-0000CE700000}"/>
    <cellStyle name="Normal 2 7 4 7" xfId="8352" xr:uid="{00000000-0005-0000-0000-0000CF700000}"/>
    <cellStyle name="Normal 2 7 4 7 2" xfId="24648" xr:uid="{00000000-0005-0000-0000-0000D0700000}"/>
    <cellStyle name="Normal 2 7 4 8" xfId="16502" xr:uid="{00000000-0005-0000-0000-0000D1700000}"/>
    <cellStyle name="Normal 2 7 5" xfId="283" xr:uid="{00000000-0005-0000-0000-0000D2700000}"/>
    <cellStyle name="Normal 2 7 5 2" xfId="627" xr:uid="{00000000-0005-0000-0000-0000D3700000}"/>
    <cellStyle name="Normal 2 7 5 2 2" xfId="1333" xr:uid="{00000000-0005-0000-0000-0000D4700000}"/>
    <cellStyle name="Normal 2 7 5 2 2 2" xfId="2743" xr:uid="{00000000-0005-0000-0000-0000D5700000}"/>
    <cellStyle name="Normal 2 7 5 2 2 2 2" xfId="5213" xr:uid="{00000000-0005-0000-0000-0000D6700000}"/>
    <cellStyle name="Normal 2 7 5 2 2 2 2 2" xfId="13359" xr:uid="{00000000-0005-0000-0000-0000D7700000}"/>
    <cellStyle name="Normal 2 7 5 2 2 2 2 2 2" xfId="29655" xr:uid="{00000000-0005-0000-0000-0000D8700000}"/>
    <cellStyle name="Normal 2 7 5 2 2 2 2 3" xfId="21509" xr:uid="{00000000-0005-0000-0000-0000D9700000}"/>
    <cellStyle name="Normal 2 7 5 2 2 2 3" xfId="8042" xr:uid="{00000000-0005-0000-0000-0000DA700000}"/>
    <cellStyle name="Normal 2 7 5 2 2 2 3 2" xfId="16188" xr:uid="{00000000-0005-0000-0000-0000DB700000}"/>
    <cellStyle name="Normal 2 7 5 2 2 2 3 2 2" xfId="32484" xr:uid="{00000000-0005-0000-0000-0000DC700000}"/>
    <cellStyle name="Normal 2 7 5 2 2 2 3 3" xfId="24338" xr:uid="{00000000-0005-0000-0000-0000DD700000}"/>
    <cellStyle name="Normal 2 7 5 2 2 2 4" xfId="10889" xr:uid="{00000000-0005-0000-0000-0000DE700000}"/>
    <cellStyle name="Normal 2 7 5 2 2 2 4 2" xfId="27185" xr:uid="{00000000-0005-0000-0000-0000DF700000}"/>
    <cellStyle name="Normal 2 7 5 2 2 2 5" xfId="19039" xr:uid="{00000000-0005-0000-0000-0000E0700000}"/>
    <cellStyle name="Normal 2 7 5 2 2 3" xfId="3995" xr:uid="{00000000-0005-0000-0000-0000E1700000}"/>
    <cellStyle name="Normal 2 7 5 2 2 3 2" xfId="12141" xr:uid="{00000000-0005-0000-0000-0000E2700000}"/>
    <cellStyle name="Normal 2 7 5 2 2 3 2 2" xfId="28437" xr:uid="{00000000-0005-0000-0000-0000E3700000}"/>
    <cellStyle name="Normal 2 7 5 2 2 3 3" xfId="20291" xr:uid="{00000000-0005-0000-0000-0000E4700000}"/>
    <cellStyle name="Normal 2 7 5 2 2 4" xfId="6632" xr:uid="{00000000-0005-0000-0000-0000E5700000}"/>
    <cellStyle name="Normal 2 7 5 2 2 4 2" xfId="14778" xr:uid="{00000000-0005-0000-0000-0000E6700000}"/>
    <cellStyle name="Normal 2 7 5 2 2 4 2 2" xfId="31074" xr:uid="{00000000-0005-0000-0000-0000E7700000}"/>
    <cellStyle name="Normal 2 7 5 2 2 4 3" xfId="22928" xr:uid="{00000000-0005-0000-0000-0000E8700000}"/>
    <cellStyle name="Normal 2 7 5 2 2 5" xfId="9479" xr:uid="{00000000-0005-0000-0000-0000E9700000}"/>
    <cellStyle name="Normal 2 7 5 2 2 5 2" xfId="25775" xr:uid="{00000000-0005-0000-0000-0000EA700000}"/>
    <cellStyle name="Normal 2 7 5 2 2 6" xfId="17629" xr:uid="{00000000-0005-0000-0000-0000EB700000}"/>
    <cellStyle name="Normal 2 7 5 2 3" xfId="2038" xr:uid="{00000000-0005-0000-0000-0000EC700000}"/>
    <cellStyle name="Normal 2 7 5 2 3 2" xfId="4604" xr:uid="{00000000-0005-0000-0000-0000ED700000}"/>
    <cellStyle name="Normal 2 7 5 2 3 2 2" xfId="12750" xr:uid="{00000000-0005-0000-0000-0000EE700000}"/>
    <cellStyle name="Normal 2 7 5 2 3 2 2 2" xfId="29046" xr:uid="{00000000-0005-0000-0000-0000EF700000}"/>
    <cellStyle name="Normal 2 7 5 2 3 2 3" xfId="20900" xr:uid="{00000000-0005-0000-0000-0000F0700000}"/>
    <cellStyle name="Normal 2 7 5 2 3 3" xfId="7337" xr:uid="{00000000-0005-0000-0000-0000F1700000}"/>
    <cellStyle name="Normal 2 7 5 2 3 3 2" xfId="15483" xr:uid="{00000000-0005-0000-0000-0000F2700000}"/>
    <cellStyle name="Normal 2 7 5 2 3 3 2 2" xfId="31779" xr:uid="{00000000-0005-0000-0000-0000F3700000}"/>
    <cellStyle name="Normal 2 7 5 2 3 3 3" xfId="23633" xr:uid="{00000000-0005-0000-0000-0000F4700000}"/>
    <cellStyle name="Normal 2 7 5 2 3 4" xfId="10184" xr:uid="{00000000-0005-0000-0000-0000F5700000}"/>
    <cellStyle name="Normal 2 7 5 2 3 4 2" xfId="26480" xr:uid="{00000000-0005-0000-0000-0000F6700000}"/>
    <cellStyle name="Normal 2 7 5 2 3 5" xfId="18334" xr:uid="{00000000-0005-0000-0000-0000F7700000}"/>
    <cellStyle name="Normal 2 7 5 2 4" xfId="3386" xr:uid="{00000000-0005-0000-0000-0000F8700000}"/>
    <cellStyle name="Normal 2 7 5 2 4 2" xfId="11532" xr:uid="{00000000-0005-0000-0000-0000F9700000}"/>
    <cellStyle name="Normal 2 7 5 2 4 2 2" xfId="27828" xr:uid="{00000000-0005-0000-0000-0000FA700000}"/>
    <cellStyle name="Normal 2 7 5 2 4 3" xfId="19682" xr:uid="{00000000-0005-0000-0000-0000FB700000}"/>
    <cellStyle name="Normal 2 7 5 2 5" xfId="5927" xr:uid="{00000000-0005-0000-0000-0000FC700000}"/>
    <cellStyle name="Normal 2 7 5 2 5 2" xfId="14073" xr:uid="{00000000-0005-0000-0000-0000FD700000}"/>
    <cellStyle name="Normal 2 7 5 2 5 2 2" xfId="30369" xr:uid="{00000000-0005-0000-0000-0000FE700000}"/>
    <cellStyle name="Normal 2 7 5 2 5 3" xfId="22223" xr:uid="{00000000-0005-0000-0000-0000FF700000}"/>
    <cellStyle name="Normal 2 7 5 2 6" xfId="8774" xr:uid="{00000000-0005-0000-0000-000000710000}"/>
    <cellStyle name="Normal 2 7 5 2 6 2" xfId="25070" xr:uid="{00000000-0005-0000-0000-000001710000}"/>
    <cellStyle name="Normal 2 7 5 2 7" xfId="16924" xr:uid="{00000000-0005-0000-0000-000002710000}"/>
    <cellStyle name="Normal 2 7 5 3" xfId="989" xr:uid="{00000000-0005-0000-0000-000003710000}"/>
    <cellStyle name="Normal 2 7 5 3 2" xfId="2399" xr:uid="{00000000-0005-0000-0000-000004710000}"/>
    <cellStyle name="Normal 2 7 5 3 2 2" xfId="4917" xr:uid="{00000000-0005-0000-0000-000005710000}"/>
    <cellStyle name="Normal 2 7 5 3 2 2 2" xfId="13063" xr:uid="{00000000-0005-0000-0000-000006710000}"/>
    <cellStyle name="Normal 2 7 5 3 2 2 2 2" xfId="29359" xr:uid="{00000000-0005-0000-0000-000007710000}"/>
    <cellStyle name="Normal 2 7 5 3 2 2 3" xfId="21213" xr:uid="{00000000-0005-0000-0000-000008710000}"/>
    <cellStyle name="Normal 2 7 5 3 2 3" xfId="7698" xr:uid="{00000000-0005-0000-0000-000009710000}"/>
    <cellStyle name="Normal 2 7 5 3 2 3 2" xfId="15844" xr:uid="{00000000-0005-0000-0000-00000A710000}"/>
    <cellStyle name="Normal 2 7 5 3 2 3 2 2" xfId="32140" xr:uid="{00000000-0005-0000-0000-00000B710000}"/>
    <cellStyle name="Normal 2 7 5 3 2 3 3" xfId="23994" xr:uid="{00000000-0005-0000-0000-00000C710000}"/>
    <cellStyle name="Normal 2 7 5 3 2 4" xfId="10545" xr:uid="{00000000-0005-0000-0000-00000D710000}"/>
    <cellStyle name="Normal 2 7 5 3 2 4 2" xfId="26841" xr:uid="{00000000-0005-0000-0000-00000E710000}"/>
    <cellStyle name="Normal 2 7 5 3 2 5" xfId="18695" xr:uid="{00000000-0005-0000-0000-00000F710000}"/>
    <cellStyle name="Normal 2 7 5 3 3" xfId="3699" xr:uid="{00000000-0005-0000-0000-000010710000}"/>
    <cellStyle name="Normal 2 7 5 3 3 2" xfId="11845" xr:uid="{00000000-0005-0000-0000-000011710000}"/>
    <cellStyle name="Normal 2 7 5 3 3 2 2" xfId="28141" xr:uid="{00000000-0005-0000-0000-000012710000}"/>
    <cellStyle name="Normal 2 7 5 3 3 3" xfId="19995" xr:uid="{00000000-0005-0000-0000-000013710000}"/>
    <cellStyle name="Normal 2 7 5 3 4" xfId="6288" xr:uid="{00000000-0005-0000-0000-000014710000}"/>
    <cellStyle name="Normal 2 7 5 3 4 2" xfId="14434" xr:uid="{00000000-0005-0000-0000-000015710000}"/>
    <cellStyle name="Normal 2 7 5 3 4 2 2" xfId="30730" xr:uid="{00000000-0005-0000-0000-000016710000}"/>
    <cellStyle name="Normal 2 7 5 3 4 3" xfId="22584" xr:uid="{00000000-0005-0000-0000-000017710000}"/>
    <cellStyle name="Normal 2 7 5 3 5" xfId="9135" xr:uid="{00000000-0005-0000-0000-000018710000}"/>
    <cellStyle name="Normal 2 7 5 3 5 2" xfId="25431" xr:uid="{00000000-0005-0000-0000-000019710000}"/>
    <cellStyle name="Normal 2 7 5 3 6" xfId="17285" xr:uid="{00000000-0005-0000-0000-00001A710000}"/>
    <cellStyle name="Normal 2 7 5 4" xfId="1694" xr:uid="{00000000-0005-0000-0000-00001B710000}"/>
    <cellStyle name="Normal 2 7 5 4 2" xfId="4308" xr:uid="{00000000-0005-0000-0000-00001C710000}"/>
    <cellStyle name="Normal 2 7 5 4 2 2" xfId="12454" xr:uid="{00000000-0005-0000-0000-00001D710000}"/>
    <cellStyle name="Normal 2 7 5 4 2 2 2" xfId="28750" xr:uid="{00000000-0005-0000-0000-00001E710000}"/>
    <cellStyle name="Normal 2 7 5 4 2 3" xfId="20604" xr:uid="{00000000-0005-0000-0000-00001F710000}"/>
    <cellStyle name="Normal 2 7 5 4 3" xfId="6993" xr:uid="{00000000-0005-0000-0000-000020710000}"/>
    <cellStyle name="Normal 2 7 5 4 3 2" xfId="15139" xr:uid="{00000000-0005-0000-0000-000021710000}"/>
    <cellStyle name="Normal 2 7 5 4 3 2 2" xfId="31435" xr:uid="{00000000-0005-0000-0000-000022710000}"/>
    <cellStyle name="Normal 2 7 5 4 3 3" xfId="23289" xr:uid="{00000000-0005-0000-0000-000023710000}"/>
    <cellStyle name="Normal 2 7 5 4 4" xfId="9840" xr:uid="{00000000-0005-0000-0000-000024710000}"/>
    <cellStyle name="Normal 2 7 5 4 4 2" xfId="26136" xr:uid="{00000000-0005-0000-0000-000025710000}"/>
    <cellStyle name="Normal 2 7 5 4 5" xfId="17990" xr:uid="{00000000-0005-0000-0000-000026710000}"/>
    <cellStyle name="Normal 2 7 5 5" xfId="3090" xr:uid="{00000000-0005-0000-0000-000027710000}"/>
    <cellStyle name="Normal 2 7 5 5 2" xfId="11236" xr:uid="{00000000-0005-0000-0000-000028710000}"/>
    <cellStyle name="Normal 2 7 5 5 2 2" xfId="27532" xr:uid="{00000000-0005-0000-0000-000029710000}"/>
    <cellStyle name="Normal 2 7 5 5 3" xfId="19386" xr:uid="{00000000-0005-0000-0000-00002A710000}"/>
    <cellStyle name="Normal 2 7 5 6" xfId="5583" xr:uid="{00000000-0005-0000-0000-00002B710000}"/>
    <cellStyle name="Normal 2 7 5 6 2" xfId="13729" xr:uid="{00000000-0005-0000-0000-00002C710000}"/>
    <cellStyle name="Normal 2 7 5 6 2 2" xfId="30025" xr:uid="{00000000-0005-0000-0000-00002D710000}"/>
    <cellStyle name="Normal 2 7 5 6 3" xfId="21879" xr:uid="{00000000-0005-0000-0000-00002E710000}"/>
    <cellStyle name="Normal 2 7 5 7" xfId="8430" xr:uid="{00000000-0005-0000-0000-00002F710000}"/>
    <cellStyle name="Normal 2 7 5 7 2" xfId="24726" xr:uid="{00000000-0005-0000-0000-000030710000}"/>
    <cellStyle name="Normal 2 7 5 8" xfId="16580" xr:uid="{00000000-0005-0000-0000-000031710000}"/>
    <cellStyle name="Normal 2 7 6" xfId="373" xr:uid="{00000000-0005-0000-0000-000032710000}"/>
    <cellStyle name="Normal 2 7 6 2" xfId="1079" xr:uid="{00000000-0005-0000-0000-000033710000}"/>
    <cellStyle name="Normal 2 7 6 2 2" xfId="2489" xr:uid="{00000000-0005-0000-0000-000034710000}"/>
    <cellStyle name="Normal 2 7 6 2 2 2" xfId="4991" xr:uid="{00000000-0005-0000-0000-000035710000}"/>
    <cellStyle name="Normal 2 7 6 2 2 2 2" xfId="13137" xr:uid="{00000000-0005-0000-0000-000036710000}"/>
    <cellStyle name="Normal 2 7 6 2 2 2 2 2" xfId="29433" xr:uid="{00000000-0005-0000-0000-000037710000}"/>
    <cellStyle name="Normal 2 7 6 2 2 2 3" xfId="21287" xr:uid="{00000000-0005-0000-0000-000038710000}"/>
    <cellStyle name="Normal 2 7 6 2 2 3" xfId="7788" xr:uid="{00000000-0005-0000-0000-000039710000}"/>
    <cellStyle name="Normal 2 7 6 2 2 3 2" xfId="15934" xr:uid="{00000000-0005-0000-0000-00003A710000}"/>
    <cellStyle name="Normal 2 7 6 2 2 3 2 2" xfId="32230" xr:uid="{00000000-0005-0000-0000-00003B710000}"/>
    <cellStyle name="Normal 2 7 6 2 2 3 3" xfId="24084" xr:uid="{00000000-0005-0000-0000-00003C710000}"/>
    <cellStyle name="Normal 2 7 6 2 2 4" xfId="10635" xr:uid="{00000000-0005-0000-0000-00003D710000}"/>
    <cellStyle name="Normal 2 7 6 2 2 4 2" xfId="26931" xr:uid="{00000000-0005-0000-0000-00003E710000}"/>
    <cellStyle name="Normal 2 7 6 2 2 5" xfId="18785" xr:uid="{00000000-0005-0000-0000-00003F710000}"/>
    <cellStyle name="Normal 2 7 6 2 3" xfId="3773" xr:uid="{00000000-0005-0000-0000-000040710000}"/>
    <cellStyle name="Normal 2 7 6 2 3 2" xfId="11919" xr:uid="{00000000-0005-0000-0000-000041710000}"/>
    <cellStyle name="Normal 2 7 6 2 3 2 2" xfId="28215" xr:uid="{00000000-0005-0000-0000-000042710000}"/>
    <cellStyle name="Normal 2 7 6 2 3 3" xfId="20069" xr:uid="{00000000-0005-0000-0000-000043710000}"/>
    <cellStyle name="Normal 2 7 6 2 4" xfId="6378" xr:uid="{00000000-0005-0000-0000-000044710000}"/>
    <cellStyle name="Normal 2 7 6 2 4 2" xfId="14524" xr:uid="{00000000-0005-0000-0000-000045710000}"/>
    <cellStyle name="Normal 2 7 6 2 4 2 2" xfId="30820" xr:uid="{00000000-0005-0000-0000-000046710000}"/>
    <cellStyle name="Normal 2 7 6 2 4 3" xfId="22674" xr:uid="{00000000-0005-0000-0000-000047710000}"/>
    <cellStyle name="Normal 2 7 6 2 5" xfId="9225" xr:uid="{00000000-0005-0000-0000-000048710000}"/>
    <cellStyle name="Normal 2 7 6 2 5 2" xfId="25521" xr:uid="{00000000-0005-0000-0000-000049710000}"/>
    <cellStyle name="Normal 2 7 6 2 6" xfId="17375" xr:uid="{00000000-0005-0000-0000-00004A710000}"/>
    <cellStyle name="Normal 2 7 6 3" xfId="1784" xr:uid="{00000000-0005-0000-0000-00004B710000}"/>
    <cellStyle name="Normal 2 7 6 3 2" xfId="4382" xr:uid="{00000000-0005-0000-0000-00004C710000}"/>
    <cellStyle name="Normal 2 7 6 3 2 2" xfId="12528" xr:uid="{00000000-0005-0000-0000-00004D710000}"/>
    <cellStyle name="Normal 2 7 6 3 2 2 2" xfId="28824" xr:uid="{00000000-0005-0000-0000-00004E710000}"/>
    <cellStyle name="Normal 2 7 6 3 2 3" xfId="20678" xr:uid="{00000000-0005-0000-0000-00004F710000}"/>
    <cellStyle name="Normal 2 7 6 3 3" xfId="7083" xr:uid="{00000000-0005-0000-0000-000050710000}"/>
    <cellStyle name="Normal 2 7 6 3 3 2" xfId="15229" xr:uid="{00000000-0005-0000-0000-000051710000}"/>
    <cellStyle name="Normal 2 7 6 3 3 2 2" xfId="31525" xr:uid="{00000000-0005-0000-0000-000052710000}"/>
    <cellStyle name="Normal 2 7 6 3 3 3" xfId="23379" xr:uid="{00000000-0005-0000-0000-000053710000}"/>
    <cellStyle name="Normal 2 7 6 3 4" xfId="9930" xr:uid="{00000000-0005-0000-0000-000054710000}"/>
    <cellStyle name="Normal 2 7 6 3 4 2" xfId="26226" xr:uid="{00000000-0005-0000-0000-000055710000}"/>
    <cellStyle name="Normal 2 7 6 3 5" xfId="18080" xr:uid="{00000000-0005-0000-0000-000056710000}"/>
    <cellStyle name="Normal 2 7 6 4" xfId="3164" xr:uid="{00000000-0005-0000-0000-000057710000}"/>
    <cellStyle name="Normal 2 7 6 4 2" xfId="11310" xr:uid="{00000000-0005-0000-0000-000058710000}"/>
    <cellStyle name="Normal 2 7 6 4 2 2" xfId="27606" xr:uid="{00000000-0005-0000-0000-000059710000}"/>
    <cellStyle name="Normal 2 7 6 4 3" xfId="19460" xr:uid="{00000000-0005-0000-0000-00005A710000}"/>
    <cellStyle name="Normal 2 7 6 5" xfId="5673" xr:uid="{00000000-0005-0000-0000-00005B710000}"/>
    <cellStyle name="Normal 2 7 6 5 2" xfId="13819" xr:uid="{00000000-0005-0000-0000-00005C710000}"/>
    <cellStyle name="Normal 2 7 6 5 2 2" xfId="30115" xr:uid="{00000000-0005-0000-0000-00005D710000}"/>
    <cellStyle name="Normal 2 7 6 5 3" xfId="21969" xr:uid="{00000000-0005-0000-0000-00005E710000}"/>
    <cellStyle name="Normal 2 7 6 6" xfId="8520" xr:uid="{00000000-0005-0000-0000-00005F710000}"/>
    <cellStyle name="Normal 2 7 6 6 2" xfId="24816" xr:uid="{00000000-0005-0000-0000-000060710000}"/>
    <cellStyle name="Normal 2 7 6 7" xfId="16670" xr:uid="{00000000-0005-0000-0000-000061710000}"/>
    <cellStyle name="Normal 2 7 7" xfId="735" xr:uid="{00000000-0005-0000-0000-000062710000}"/>
    <cellStyle name="Normal 2 7 7 2" xfId="2145" xr:uid="{00000000-0005-0000-0000-000063710000}"/>
    <cellStyle name="Normal 2 7 7 2 2" xfId="4695" xr:uid="{00000000-0005-0000-0000-000064710000}"/>
    <cellStyle name="Normal 2 7 7 2 2 2" xfId="12841" xr:uid="{00000000-0005-0000-0000-000065710000}"/>
    <cellStyle name="Normal 2 7 7 2 2 2 2" xfId="29137" xr:uid="{00000000-0005-0000-0000-000066710000}"/>
    <cellStyle name="Normal 2 7 7 2 2 3" xfId="20991" xr:uid="{00000000-0005-0000-0000-000067710000}"/>
    <cellStyle name="Normal 2 7 7 2 3" xfId="7444" xr:uid="{00000000-0005-0000-0000-000068710000}"/>
    <cellStyle name="Normal 2 7 7 2 3 2" xfId="15590" xr:uid="{00000000-0005-0000-0000-000069710000}"/>
    <cellStyle name="Normal 2 7 7 2 3 2 2" xfId="31886" xr:uid="{00000000-0005-0000-0000-00006A710000}"/>
    <cellStyle name="Normal 2 7 7 2 3 3" xfId="23740" xr:uid="{00000000-0005-0000-0000-00006B710000}"/>
    <cellStyle name="Normal 2 7 7 2 4" xfId="10291" xr:uid="{00000000-0005-0000-0000-00006C710000}"/>
    <cellStyle name="Normal 2 7 7 2 4 2" xfId="26587" xr:uid="{00000000-0005-0000-0000-00006D710000}"/>
    <cellStyle name="Normal 2 7 7 2 5" xfId="18441" xr:uid="{00000000-0005-0000-0000-00006E710000}"/>
    <cellStyle name="Normal 2 7 7 3" xfId="3477" xr:uid="{00000000-0005-0000-0000-00006F710000}"/>
    <cellStyle name="Normal 2 7 7 3 2" xfId="11623" xr:uid="{00000000-0005-0000-0000-000070710000}"/>
    <cellStyle name="Normal 2 7 7 3 2 2" xfId="27919" xr:uid="{00000000-0005-0000-0000-000071710000}"/>
    <cellStyle name="Normal 2 7 7 3 3" xfId="19773" xr:uid="{00000000-0005-0000-0000-000072710000}"/>
    <cellStyle name="Normal 2 7 7 4" xfId="6034" xr:uid="{00000000-0005-0000-0000-000073710000}"/>
    <cellStyle name="Normal 2 7 7 4 2" xfId="14180" xr:uid="{00000000-0005-0000-0000-000074710000}"/>
    <cellStyle name="Normal 2 7 7 4 2 2" xfId="30476" xr:uid="{00000000-0005-0000-0000-000075710000}"/>
    <cellStyle name="Normal 2 7 7 4 3" xfId="22330" xr:uid="{00000000-0005-0000-0000-000076710000}"/>
    <cellStyle name="Normal 2 7 7 5" xfId="8881" xr:uid="{00000000-0005-0000-0000-000077710000}"/>
    <cellStyle name="Normal 2 7 7 5 2" xfId="25177" xr:uid="{00000000-0005-0000-0000-000078710000}"/>
    <cellStyle name="Normal 2 7 7 6" xfId="17031" xr:uid="{00000000-0005-0000-0000-000079710000}"/>
    <cellStyle name="Normal 2 7 8" xfId="1440" xr:uid="{00000000-0005-0000-0000-00007A710000}"/>
    <cellStyle name="Normal 2 7 8 2" xfId="4086" xr:uid="{00000000-0005-0000-0000-00007B710000}"/>
    <cellStyle name="Normal 2 7 8 2 2" xfId="12232" xr:uid="{00000000-0005-0000-0000-00007C710000}"/>
    <cellStyle name="Normal 2 7 8 2 2 2" xfId="28528" xr:uid="{00000000-0005-0000-0000-00007D710000}"/>
    <cellStyle name="Normal 2 7 8 2 3" xfId="20382" xr:uid="{00000000-0005-0000-0000-00007E710000}"/>
    <cellStyle name="Normal 2 7 8 3" xfId="6739" xr:uid="{00000000-0005-0000-0000-00007F710000}"/>
    <cellStyle name="Normal 2 7 8 3 2" xfId="14885" xr:uid="{00000000-0005-0000-0000-000080710000}"/>
    <cellStyle name="Normal 2 7 8 3 2 2" xfId="31181" xr:uid="{00000000-0005-0000-0000-000081710000}"/>
    <cellStyle name="Normal 2 7 8 3 3" xfId="23035" xr:uid="{00000000-0005-0000-0000-000082710000}"/>
    <cellStyle name="Normal 2 7 8 4" xfId="9586" xr:uid="{00000000-0005-0000-0000-000083710000}"/>
    <cellStyle name="Normal 2 7 8 4 2" xfId="25882" xr:uid="{00000000-0005-0000-0000-000084710000}"/>
    <cellStyle name="Normal 2 7 8 5" xfId="17736" xr:uid="{00000000-0005-0000-0000-000085710000}"/>
    <cellStyle name="Normal 2 7 9" xfId="2868" xr:uid="{00000000-0005-0000-0000-000086710000}"/>
    <cellStyle name="Normal 2 7 9 2" xfId="11014" xr:uid="{00000000-0005-0000-0000-000087710000}"/>
    <cellStyle name="Normal 2 7 9 2 2" xfId="27310" xr:uid="{00000000-0005-0000-0000-000088710000}"/>
    <cellStyle name="Normal 2 7 9 3" xfId="19164" xr:uid="{00000000-0005-0000-0000-000089710000}"/>
    <cellStyle name="Normal 2 8" xfId="51" xr:uid="{00000000-0005-0000-0000-00008A710000}"/>
    <cellStyle name="Normal 2 8 10" xfId="8198" xr:uid="{00000000-0005-0000-0000-00008B710000}"/>
    <cellStyle name="Normal 2 8 10 2" xfId="24494" xr:uid="{00000000-0005-0000-0000-00008C710000}"/>
    <cellStyle name="Normal 2 8 11" xfId="16348" xr:uid="{00000000-0005-0000-0000-00008D710000}"/>
    <cellStyle name="Normal 2 8 2" xfId="141" xr:uid="{00000000-0005-0000-0000-00008E710000}"/>
    <cellStyle name="Normal 2 8 2 2" xfId="485" xr:uid="{00000000-0005-0000-0000-00008F710000}"/>
    <cellStyle name="Normal 2 8 2 2 2" xfId="1191" xr:uid="{00000000-0005-0000-0000-000090710000}"/>
    <cellStyle name="Normal 2 8 2 2 2 2" xfId="2601" xr:uid="{00000000-0005-0000-0000-000091710000}"/>
    <cellStyle name="Normal 2 8 2 2 2 2 2" xfId="5083" xr:uid="{00000000-0005-0000-0000-000092710000}"/>
    <cellStyle name="Normal 2 8 2 2 2 2 2 2" xfId="13229" xr:uid="{00000000-0005-0000-0000-000093710000}"/>
    <cellStyle name="Normal 2 8 2 2 2 2 2 2 2" xfId="29525" xr:uid="{00000000-0005-0000-0000-000094710000}"/>
    <cellStyle name="Normal 2 8 2 2 2 2 2 3" xfId="21379" xr:uid="{00000000-0005-0000-0000-000095710000}"/>
    <cellStyle name="Normal 2 8 2 2 2 2 3" xfId="7900" xr:uid="{00000000-0005-0000-0000-000096710000}"/>
    <cellStyle name="Normal 2 8 2 2 2 2 3 2" xfId="16046" xr:uid="{00000000-0005-0000-0000-000097710000}"/>
    <cellStyle name="Normal 2 8 2 2 2 2 3 2 2" xfId="32342" xr:uid="{00000000-0005-0000-0000-000098710000}"/>
    <cellStyle name="Normal 2 8 2 2 2 2 3 3" xfId="24196" xr:uid="{00000000-0005-0000-0000-000099710000}"/>
    <cellStyle name="Normal 2 8 2 2 2 2 4" xfId="10747" xr:uid="{00000000-0005-0000-0000-00009A710000}"/>
    <cellStyle name="Normal 2 8 2 2 2 2 4 2" xfId="27043" xr:uid="{00000000-0005-0000-0000-00009B710000}"/>
    <cellStyle name="Normal 2 8 2 2 2 2 5" xfId="18897" xr:uid="{00000000-0005-0000-0000-00009C710000}"/>
    <cellStyle name="Normal 2 8 2 2 2 3" xfId="3865" xr:uid="{00000000-0005-0000-0000-00009D710000}"/>
    <cellStyle name="Normal 2 8 2 2 2 3 2" xfId="12011" xr:uid="{00000000-0005-0000-0000-00009E710000}"/>
    <cellStyle name="Normal 2 8 2 2 2 3 2 2" xfId="28307" xr:uid="{00000000-0005-0000-0000-00009F710000}"/>
    <cellStyle name="Normal 2 8 2 2 2 3 3" xfId="20161" xr:uid="{00000000-0005-0000-0000-0000A0710000}"/>
    <cellStyle name="Normal 2 8 2 2 2 4" xfId="6490" xr:uid="{00000000-0005-0000-0000-0000A1710000}"/>
    <cellStyle name="Normal 2 8 2 2 2 4 2" xfId="14636" xr:uid="{00000000-0005-0000-0000-0000A2710000}"/>
    <cellStyle name="Normal 2 8 2 2 2 4 2 2" xfId="30932" xr:uid="{00000000-0005-0000-0000-0000A3710000}"/>
    <cellStyle name="Normal 2 8 2 2 2 4 3" xfId="22786" xr:uid="{00000000-0005-0000-0000-0000A4710000}"/>
    <cellStyle name="Normal 2 8 2 2 2 5" xfId="9337" xr:uid="{00000000-0005-0000-0000-0000A5710000}"/>
    <cellStyle name="Normal 2 8 2 2 2 5 2" xfId="25633" xr:uid="{00000000-0005-0000-0000-0000A6710000}"/>
    <cellStyle name="Normal 2 8 2 2 2 6" xfId="17487" xr:uid="{00000000-0005-0000-0000-0000A7710000}"/>
    <cellStyle name="Normal 2 8 2 2 3" xfId="1896" xr:uid="{00000000-0005-0000-0000-0000A8710000}"/>
    <cellStyle name="Normal 2 8 2 2 3 2" xfId="4474" xr:uid="{00000000-0005-0000-0000-0000A9710000}"/>
    <cellStyle name="Normal 2 8 2 2 3 2 2" xfId="12620" xr:uid="{00000000-0005-0000-0000-0000AA710000}"/>
    <cellStyle name="Normal 2 8 2 2 3 2 2 2" xfId="28916" xr:uid="{00000000-0005-0000-0000-0000AB710000}"/>
    <cellStyle name="Normal 2 8 2 2 3 2 3" xfId="20770" xr:uid="{00000000-0005-0000-0000-0000AC710000}"/>
    <cellStyle name="Normal 2 8 2 2 3 3" xfId="7195" xr:uid="{00000000-0005-0000-0000-0000AD710000}"/>
    <cellStyle name="Normal 2 8 2 2 3 3 2" xfId="15341" xr:uid="{00000000-0005-0000-0000-0000AE710000}"/>
    <cellStyle name="Normal 2 8 2 2 3 3 2 2" xfId="31637" xr:uid="{00000000-0005-0000-0000-0000AF710000}"/>
    <cellStyle name="Normal 2 8 2 2 3 3 3" xfId="23491" xr:uid="{00000000-0005-0000-0000-0000B0710000}"/>
    <cellStyle name="Normal 2 8 2 2 3 4" xfId="10042" xr:uid="{00000000-0005-0000-0000-0000B1710000}"/>
    <cellStyle name="Normal 2 8 2 2 3 4 2" xfId="26338" xr:uid="{00000000-0005-0000-0000-0000B2710000}"/>
    <cellStyle name="Normal 2 8 2 2 3 5" xfId="18192" xr:uid="{00000000-0005-0000-0000-0000B3710000}"/>
    <cellStyle name="Normal 2 8 2 2 4" xfId="3256" xr:uid="{00000000-0005-0000-0000-0000B4710000}"/>
    <cellStyle name="Normal 2 8 2 2 4 2" xfId="11402" xr:uid="{00000000-0005-0000-0000-0000B5710000}"/>
    <cellStyle name="Normal 2 8 2 2 4 2 2" xfId="27698" xr:uid="{00000000-0005-0000-0000-0000B6710000}"/>
    <cellStyle name="Normal 2 8 2 2 4 3" xfId="19552" xr:uid="{00000000-0005-0000-0000-0000B7710000}"/>
    <cellStyle name="Normal 2 8 2 2 5" xfId="5785" xr:uid="{00000000-0005-0000-0000-0000B8710000}"/>
    <cellStyle name="Normal 2 8 2 2 5 2" xfId="13931" xr:uid="{00000000-0005-0000-0000-0000B9710000}"/>
    <cellStyle name="Normal 2 8 2 2 5 2 2" xfId="30227" xr:uid="{00000000-0005-0000-0000-0000BA710000}"/>
    <cellStyle name="Normal 2 8 2 2 5 3" xfId="22081" xr:uid="{00000000-0005-0000-0000-0000BB710000}"/>
    <cellStyle name="Normal 2 8 2 2 6" xfId="8632" xr:uid="{00000000-0005-0000-0000-0000BC710000}"/>
    <cellStyle name="Normal 2 8 2 2 6 2" xfId="24928" xr:uid="{00000000-0005-0000-0000-0000BD710000}"/>
    <cellStyle name="Normal 2 8 2 2 7" xfId="16782" xr:uid="{00000000-0005-0000-0000-0000BE710000}"/>
    <cellStyle name="Normal 2 8 2 3" xfId="847" xr:uid="{00000000-0005-0000-0000-0000BF710000}"/>
    <cellStyle name="Normal 2 8 2 3 2" xfId="2257" xr:uid="{00000000-0005-0000-0000-0000C0710000}"/>
    <cellStyle name="Normal 2 8 2 3 2 2" xfId="4787" xr:uid="{00000000-0005-0000-0000-0000C1710000}"/>
    <cellStyle name="Normal 2 8 2 3 2 2 2" xfId="12933" xr:uid="{00000000-0005-0000-0000-0000C2710000}"/>
    <cellStyle name="Normal 2 8 2 3 2 2 2 2" xfId="29229" xr:uid="{00000000-0005-0000-0000-0000C3710000}"/>
    <cellStyle name="Normal 2 8 2 3 2 2 3" xfId="21083" xr:uid="{00000000-0005-0000-0000-0000C4710000}"/>
    <cellStyle name="Normal 2 8 2 3 2 3" xfId="7556" xr:uid="{00000000-0005-0000-0000-0000C5710000}"/>
    <cellStyle name="Normal 2 8 2 3 2 3 2" xfId="15702" xr:uid="{00000000-0005-0000-0000-0000C6710000}"/>
    <cellStyle name="Normal 2 8 2 3 2 3 2 2" xfId="31998" xr:uid="{00000000-0005-0000-0000-0000C7710000}"/>
    <cellStyle name="Normal 2 8 2 3 2 3 3" xfId="23852" xr:uid="{00000000-0005-0000-0000-0000C8710000}"/>
    <cellStyle name="Normal 2 8 2 3 2 4" xfId="10403" xr:uid="{00000000-0005-0000-0000-0000C9710000}"/>
    <cellStyle name="Normal 2 8 2 3 2 4 2" xfId="26699" xr:uid="{00000000-0005-0000-0000-0000CA710000}"/>
    <cellStyle name="Normal 2 8 2 3 2 5" xfId="18553" xr:uid="{00000000-0005-0000-0000-0000CB710000}"/>
    <cellStyle name="Normal 2 8 2 3 3" xfId="3569" xr:uid="{00000000-0005-0000-0000-0000CC710000}"/>
    <cellStyle name="Normal 2 8 2 3 3 2" xfId="11715" xr:uid="{00000000-0005-0000-0000-0000CD710000}"/>
    <cellStyle name="Normal 2 8 2 3 3 2 2" xfId="28011" xr:uid="{00000000-0005-0000-0000-0000CE710000}"/>
    <cellStyle name="Normal 2 8 2 3 3 3" xfId="19865" xr:uid="{00000000-0005-0000-0000-0000CF710000}"/>
    <cellStyle name="Normal 2 8 2 3 4" xfId="6146" xr:uid="{00000000-0005-0000-0000-0000D0710000}"/>
    <cellStyle name="Normal 2 8 2 3 4 2" xfId="14292" xr:uid="{00000000-0005-0000-0000-0000D1710000}"/>
    <cellStyle name="Normal 2 8 2 3 4 2 2" xfId="30588" xr:uid="{00000000-0005-0000-0000-0000D2710000}"/>
    <cellStyle name="Normal 2 8 2 3 4 3" xfId="22442" xr:uid="{00000000-0005-0000-0000-0000D3710000}"/>
    <cellStyle name="Normal 2 8 2 3 5" xfId="8993" xr:uid="{00000000-0005-0000-0000-0000D4710000}"/>
    <cellStyle name="Normal 2 8 2 3 5 2" xfId="25289" xr:uid="{00000000-0005-0000-0000-0000D5710000}"/>
    <cellStyle name="Normal 2 8 2 3 6" xfId="17143" xr:uid="{00000000-0005-0000-0000-0000D6710000}"/>
    <cellStyle name="Normal 2 8 2 4" xfId="1552" xr:uid="{00000000-0005-0000-0000-0000D7710000}"/>
    <cellStyle name="Normal 2 8 2 4 2" xfId="4178" xr:uid="{00000000-0005-0000-0000-0000D8710000}"/>
    <cellStyle name="Normal 2 8 2 4 2 2" xfId="12324" xr:uid="{00000000-0005-0000-0000-0000D9710000}"/>
    <cellStyle name="Normal 2 8 2 4 2 2 2" xfId="28620" xr:uid="{00000000-0005-0000-0000-0000DA710000}"/>
    <cellStyle name="Normal 2 8 2 4 2 3" xfId="20474" xr:uid="{00000000-0005-0000-0000-0000DB710000}"/>
    <cellStyle name="Normal 2 8 2 4 3" xfId="6851" xr:uid="{00000000-0005-0000-0000-0000DC710000}"/>
    <cellStyle name="Normal 2 8 2 4 3 2" xfId="14997" xr:uid="{00000000-0005-0000-0000-0000DD710000}"/>
    <cellStyle name="Normal 2 8 2 4 3 2 2" xfId="31293" xr:uid="{00000000-0005-0000-0000-0000DE710000}"/>
    <cellStyle name="Normal 2 8 2 4 3 3" xfId="23147" xr:uid="{00000000-0005-0000-0000-0000DF710000}"/>
    <cellStyle name="Normal 2 8 2 4 4" xfId="9698" xr:uid="{00000000-0005-0000-0000-0000E0710000}"/>
    <cellStyle name="Normal 2 8 2 4 4 2" xfId="25994" xr:uid="{00000000-0005-0000-0000-0000E1710000}"/>
    <cellStyle name="Normal 2 8 2 4 5" xfId="17848" xr:uid="{00000000-0005-0000-0000-0000E2710000}"/>
    <cellStyle name="Normal 2 8 2 5" xfId="2960" xr:uid="{00000000-0005-0000-0000-0000E3710000}"/>
    <cellStyle name="Normal 2 8 2 5 2" xfId="11106" xr:uid="{00000000-0005-0000-0000-0000E4710000}"/>
    <cellStyle name="Normal 2 8 2 5 2 2" xfId="27402" xr:uid="{00000000-0005-0000-0000-0000E5710000}"/>
    <cellStyle name="Normal 2 8 2 5 3" xfId="19256" xr:uid="{00000000-0005-0000-0000-0000E6710000}"/>
    <cellStyle name="Normal 2 8 2 6" xfId="5441" xr:uid="{00000000-0005-0000-0000-0000E7710000}"/>
    <cellStyle name="Normal 2 8 2 6 2" xfId="13587" xr:uid="{00000000-0005-0000-0000-0000E8710000}"/>
    <cellStyle name="Normal 2 8 2 6 2 2" xfId="29883" xr:uid="{00000000-0005-0000-0000-0000E9710000}"/>
    <cellStyle name="Normal 2 8 2 6 3" xfId="21737" xr:uid="{00000000-0005-0000-0000-0000EA710000}"/>
    <cellStyle name="Normal 2 8 2 7" xfId="8288" xr:uid="{00000000-0005-0000-0000-0000EB710000}"/>
    <cellStyle name="Normal 2 8 2 7 2" xfId="24584" xr:uid="{00000000-0005-0000-0000-0000EC710000}"/>
    <cellStyle name="Normal 2 8 2 8" xfId="16438" xr:uid="{00000000-0005-0000-0000-0000ED710000}"/>
    <cellStyle name="Normal 2 8 3" xfId="223" xr:uid="{00000000-0005-0000-0000-0000EE710000}"/>
    <cellStyle name="Normal 2 8 3 2" xfId="567" xr:uid="{00000000-0005-0000-0000-0000EF710000}"/>
    <cellStyle name="Normal 2 8 3 2 2" xfId="1273" xr:uid="{00000000-0005-0000-0000-0000F0710000}"/>
    <cellStyle name="Normal 2 8 3 2 2 2" xfId="2683" xr:uid="{00000000-0005-0000-0000-0000F1710000}"/>
    <cellStyle name="Normal 2 8 3 2 2 2 2" xfId="5157" xr:uid="{00000000-0005-0000-0000-0000F2710000}"/>
    <cellStyle name="Normal 2 8 3 2 2 2 2 2" xfId="13303" xr:uid="{00000000-0005-0000-0000-0000F3710000}"/>
    <cellStyle name="Normal 2 8 3 2 2 2 2 2 2" xfId="29599" xr:uid="{00000000-0005-0000-0000-0000F4710000}"/>
    <cellStyle name="Normal 2 8 3 2 2 2 2 3" xfId="21453" xr:uid="{00000000-0005-0000-0000-0000F5710000}"/>
    <cellStyle name="Normal 2 8 3 2 2 2 3" xfId="7982" xr:uid="{00000000-0005-0000-0000-0000F6710000}"/>
    <cellStyle name="Normal 2 8 3 2 2 2 3 2" xfId="16128" xr:uid="{00000000-0005-0000-0000-0000F7710000}"/>
    <cellStyle name="Normal 2 8 3 2 2 2 3 2 2" xfId="32424" xr:uid="{00000000-0005-0000-0000-0000F8710000}"/>
    <cellStyle name="Normal 2 8 3 2 2 2 3 3" xfId="24278" xr:uid="{00000000-0005-0000-0000-0000F9710000}"/>
    <cellStyle name="Normal 2 8 3 2 2 2 4" xfId="10829" xr:uid="{00000000-0005-0000-0000-0000FA710000}"/>
    <cellStyle name="Normal 2 8 3 2 2 2 4 2" xfId="27125" xr:uid="{00000000-0005-0000-0000-0000FB710000}"/>
    <cellStyle name="Normal 2 8 3 2 2 2 5" xfId="18979" xr:uid="{00000000-0005-0000-0000-0000FC710000}"/>
    <cellStyle name="Normal 2 8 3 2 2 3" xfId="3939" xr:uid="{00000000-0005-0000-0000-0000FD710000}"/>
    <cellStyle name="Normal 2 8 3 2 2 3 2" xfId="12085" xr:uid="{00000000-0005-0000-0000-0000FE710000}"/>
    <cellStyle name="Normal 2 8 3 2 2 3 2 2" xfId="28381" xr:uid="{00000000-0005-0000-0000-0000FF710000}"/>
    <cellStyle name="Normal 2 8 3 2 2 3 3" xfId="20235" xr:uid="{00000000-0005-0000-0000-000000720000}"/>
    <cellStyle name="Normal 2 8 3 2 2 4" xfId="6572" xr:uid="{00000000-0005-0000-0000-000001720000}"/>
    <cellStyle name="Normal 2 8 3 2 2 4 2" xfId="14718" xr:uid="{00000000-0005-0000-0000-000002720000}"/>
    <cellStyle name="Normal 2 8 3 2 2 4 2 2" xfId="31014" xr:uid="{00000000-0005-0000-0000-000003720000}"/>
    <cellStyle name="Normal 2 8 3 2 2 4 3" xfId="22868" xr:uid="{00000000-0005-0000-0000-000004720000}"/>
    <cellStyle name="Normal 2 8 3 2 2 5" xfId="9419" xr:uid="{00000000-0005-0000-0000-000005720000}"/>
    <cellStyle name="Normal 2 8 3 2 2 5 2" xfId="25715" xr:uid="{00000000-0005-0000-0000-000006720000}"/>
    <cellStyle name="Normal 2 8 3 2 2 6" xfId="17569" xr:uid="{00000000-0005-0000-0000-000007720000}"/>
    <cellStyle name="Normal 2 8 3 2 3" xfId="1978" xr:uid="{00000000-0005-0000-0000-000008720000}"/>
    <cellStyle name="Normal 2 8 3 2 3 2" xfId="4548" xr:uid="{00000000-0005-0000-0000-000009720000}"/>
    <cellStyle name="Normal 2 8 3 2 3 2 2" xfId="12694" xr:uid="{00000000-0005-0000-0000-00000A720000}"/>
    <cellStyle name="Normal 2 8 3 2 3 2 2 2" xfId="28990" xr:uid="{00000000-0005-0000-0000-00000B720000}"/>
    <cellStyle name="Normal 2 8 3 2 3 2 3" xfId="20844" xr:uid="{00000000-0005-0000-0000-00000C720000}"/>
    <cellStyle name="Normal 2 8 3 2 3 3" xfId="7277" xr:uid="{00000000-0005-0000-0000-00000D720000}"/>
    <cellStyle name="Normal 2 8 3 2 3 3 2" xfId="15423" xr:uid="{00000000-0005-0000-0000-00000E720000}"/>
    <cellStyle name="Normal 2 8 3 2 3 3 2 2" xfId="31719" xr:uid="{00000000-0005-0000-0000-00000F720000}"/>
    <cellStyle name="Normal 2 8 3 2 3 3 3" xfId="23573" xr:uid="{00000000-0005-0000-0000-000010720000}"/>
    <cellStyle name="Normal 2 8 3 2 3 4" xfId="10124" xr:uid="{00000000-0005-0000-0000-000011720000}"/>
    <cellStyle name="Normal 2 8 3 2 3 4 2" xfId="26420" xr:uid="{00000000-0005-0000-0000-000012720000}"/>
    <cellStyle name="Normal 2 8 3 2 3 5" xfId="18274" xr:uid="{00000000-0005-0000-0000-000013720000}"/>
    <cellStyle name="Normal 2 8 3 2 4" xfId="3330" xr:uid="{00000000-0005-0000-0000-000014720000}"/>
    <cellStyle name="Normal 2 8 3 2 4 2" xfId="11476" xr:uid="{00000000-0005-0000-0000-000015720000}"/>
    <cellStyle name="Normal 2 8 3 2 4 2 2" xfId="27772" xr:uid="{00000000-0005-0000-0000-000016720000}"/>
    <cellStyle name="Normal 2 8 3 2 4 3" xfId="19626" xr:uid="{00000000-0005-0000-0000-000017720000}"/>
    <cellStyle name="Normal 2 8 3 2 5" xfId="5867" xr:uid="{00000000-0005-0000-0000-000018720000}"/>
    <cellStyle name="Normal 2 8 3 2 5 2" xfId="14013" xr:uid="{00000000-0005-0000-0000-000019720000}"/>
    <cellStyle name="Normal 2 8 3 2 5 2 2" xfId="30309" xr:uid="{00000000-0005-0000-0000-00001A720000}"/>
    <cellStyle name="Normal 2 8 3 2 5 3" xfId="22163" xr:uid="{00000000-0005-0000-0000-00001B720000}"/>
    <cellStyle name="Normal 2 8 3 2 6" xfId="8714" xr:uid="{00000000-0005-0000-0000-00001C720000}"/>
    <cellStyle name="Normal 2 8 3 2 6 2" xfId="25010" xr:uid="{00000000-0005-0000-0000-00001D720000}"/>
    <cellStyle name="Normal 2 8 3 2 7" xfId="16864" xr:uid="{00000000-0005-0000-0000-00001E720000}"/>
    <cellStyle name="Normal 2 8 3 3" xfId="929" xr:uid="{00000000-0005-0000-0000-00001F720000}"/>
    <cellStyle name="Normal 2 8 3 3 2" xfId="2339" xr:uid="{00000000-0005-0000-0000-000020720000}"/>
    <cellStyle name="Normal 2 8 3 3 2 2" xfId="4861" xr:uid="{00000000-0005-0000-0000-000021720000}"/>
    <cellStyle name="Normal 2 8 3 3 2 2 2" xfId="13007" xr:uid="{00000000-0005-0000-0000-000022720000}"/>
    <cellStyle name="Normal 2 8 3 3 2 2 2 2" xfId="29303" xr:uid="{00000000-0005-0000-0000-000023720000}"/>
    <cellStyle name="Normal 2 8 3 3 2 2 3" xfId="21157" xr:uid="{00000000-0005-0000-0000-000024720000}"/>
    <cellStyle name="Normal 2 8 3 3 2 3" xfId="7638" xr:uid="{00000000-0005-0000-0000-000025720000}"/>
    <cellStyle name="Normal 2 8 3 3 2 3 2" xfId="15784" xr:uid="{00000000-0005-0000-0000-000026720000}"/>
    <cellStyle name="Normal 2 8 3 3 2 3 2 2" xfId="32080" xr:uid="{00000000-0005-0000-0000-000027720000}"/>
    <cellStyle name="Normal 2 8 3 3 2 3 3" xfId="23934" xr:uid="{00000000-0005-0000-0000-000028720000}"/>
    <cellStyle name="Normal 2 8 3 3 2 4" xfId="10485" xr:uid="{00000000-0005-0000-0000-000029720000}"/>
    <cellStyle name="Normal 2 8 3 3 2 4 2" xfId="26781" xr:uid="{00000000-0005-0000-0000-00002A720000}"/>
    <cellStyle name="Normal 2 8 3 3 2 5" xfId="18635" xr:uid="{00000000-0005-0000-0000-00002B720000}"/>
    <cellStyle name="Normal 2 8 3 3 3" xfId="3643" xr:uid="{00000000-0005-0000-0000-00002C720000}"/>
    <cellStyle name="Normal 2 8 3 3 3 2" xfId="11789" xr:uid="{00000000-0005-0000-0000-00002D720000}"/>
    <cellStyle name="Normal 2 8 3 3 3 2 2" xfId="28085" xr:uid="{00000000-0005-0000-0000-00002E720000}"/>
    <cellStyle name="Normal 2 8 3 3 3 3" xfId="19939" xr:uid="{00000000-0005-0000-0000-00002F720000}"/>
    <cellStyle name="Normal 2 8 3 3 4" xfId="6228" xr:uid="{00000000-0005-0000-0000-000030720000}"/>
    <cellStyle name="Normal 2 8 3 3 4 2" xfId="14374" xr:uid="{00000000-0005-0000-0000-000031720000}"/>
    <cellStyle name="Normal 2 8 3 3 4 2 2" xfId="30670" xr:uid="{00000000-0005-0000-0000-000032720000}"/>
    <cellStyle name="Normal 2 8 3 3 4 3" xfId="22524" xr:uid="{00000000-0005-0000-0000-000033720000}"/>
    <cellStyle name="Normal 2 8 3 3 5" xfId="9075" xr:uid="{00000000-0005-0000-0000-000034720000}"/>
    <cellStyle name="Normal 2 8 3 3 5 2" xfId="25371" xr:uid="{00000000-0005-0000-0000-000035720000}"/>
    <cellStyle name="Normal 2 8 3 3 6" xfId="17225" xr:uid="{00000000-0005-0000-0000-000036720000}"/>
    <cellStyle name="Normal 2 8 3 4" xfId="1634" xr:uid="{00000000-0005-0000-0000-000037720000}"/>
    <cellStyle name="Normal 2 8 3 4 2" xfId="4252" xr:uid="{00000000-0005-0000-0000-000038720000}"/>
    <cellStyle name="Normal 2 8 3 4 2 2" xfId="12398" xr:uid="{00000000-0005-0000-0000-000039720000}"/>
    <cellStyle name="Normal 2 8 3 4 2 2 2" xfId="28694" xr:uid="{00000000-0005-0000-0000-00003A720000}"/>
    <cellStyle name="Normal 2 8 3 4 2 3" xfId="20548" xr:uid="{00000000-0005-0000-0000-00003B720000}"/>
    <cellStyle name="Normal 2 8 3 4 3" xfId="6933" xr:uid="{00000000-0005-0000-0000-00003C720000}"/>
    <cellStyle name="Normal 2 8 3 4 3 2" xfId="15079" xr:uid="{00000000-0005-0000-0000-00003D720000}"/>
    <cellStyle name="Normal 2 8 3 4 3 2 2" xfId="31375" xr:uid="{00000000-0005-0000-0000-00003E720000}"/>
    <cellStyle name="Normal 2 8 3 4 3 3" xfId="23229" xr:uid="{00000000-0005-0000-0000-00003F720000}"/>
    <cellStyle name="Normal 2 8 3 4 4" xfId="9780" xr:uid="{00000000-0005-0000-0000-000040720000}"/>
    <cellStyle name="Normal 2 8 3 4 4 2" xfId="26076" xr:uid="{00000000-0005-0000-0000-000041720000}"/>
    <cellStyle name="Normal 2 8 3 4 5" xfId="17930" xr:uid="{00000000-0005-0000-0000-000042720000}"/>
    <cellStyle name="Normal 2 8 3 5" xfId="3034" xr:uid="{00000000-0005-0000-0000-000043720000}"/>
    <cellStyle name="Normal 2 8 3 5 2" xfId="11180" xr:uid="{00000000-0005-0000-0000-000044720000}"/>
    <cellStyle name="Normal 2 8 3 5 2 2" xfId="27476" xr:uid="{00000000-0005-0000-0000-000045720000}"/>
    <cellStyle name="Normal 2 8 3 5 3" xfId="19330" xr:uid="{00000000-0005-0000-0000-000046720000}"/>
    <cellStyle name="Normal 2 8 3 6" xfId="5523" xr:uid="{00000000-0005-0000-0000-000047720000}"/>
    <cellStyle name="Normal 2 8 3 6 2" xfId="13669" xr:uid="{00000000-0005-0000-0000-000048720000}"/>
    <cellStyle name="Normal 2 8 3 6 2 2" xfId="29965" xr:uid="{00000000-0005-0000-0000-000049720000}"/>
    <cellStyle name="Normal 2 8 3 6 3" xfId="21819" xr:uid="{00000000-0005-0000-0000-00004A720000}"/>
    <cellStyle name="Normal 2 8 3 7" xfId="8370" xr:uid="{00000000-0005-0000-0000-00004B720000}"/>
    <cellStyle name="Normal 2 8 3 7 2" xfId="24666" xr:uid="{00000000-0005-0000-0000-00004C720000}"/>
    <cellStyle name="Normal 2 8 3 8" xfId="16520" xr:uid="{00000000-0005-0000-0000-00004D720000}"/>
    <cellStyle name="Normal 2 8 4" xfId="305" xr:uid="{00000000-0005-0000-0000-00004E720000}"/>
    <cellStyle name="Normal 2 8 4 2" xfId="649" xr:uid="{00000000-0005-0000-0000-00004F720000}"/>
    <cellStyle name="Normal 2 8 4 2 2" xfId="1355" xr:uid="{00000000-0005-0000-0000-000050720000}"/>
    <cellStyle name="Normal 2 8 4 2 2 2" xfId="2765" xr:uid="{00000000-0005-0000-0000-000051720000}"/>
    <cellStyle name="Normal 2 8 4 2 2 2 2" xfId="5231" xr:uid="{00000000-0005-0000-0000-000052720000}"/>
    <cellStyle name="Normal 2 8 4 2 2 2 2 2" xfId="13377" xr:uid="{00000000-0005-0000-0000-000053720000}"/>
    <cellStyle name="Normal 2 8 4 2 2 2 2 2 2" xfId="29673" xr:uid="{00000000-0005-0000-0000-000054720000}"/>
    <cellStyle name="Normal 2 8 4 2 2 2 2 3" xfId="21527" xr:uid="{00000000-0005-0000-0000-000055720000}"/>
    <cellStyle name="Normal 2 8 4 2 2 2 3" xfId="8064" xr:uid="{00000000-0005-0000-0000-000056720000}"/>
    <cellStyle name="Normal 2 8 4 2 2 2 3 2" xfId="16210" xr:uid="{00000000-0005-0000-0000-000057720000}"/>
    <cellStyle name="Normal 2 8 4 2 2 2 3 2 2" xfId="32506" xr:uid="{00000000-0005-0000-0000-000058720000}"/>
    <cellStyle name="Normal 2 8 4 2 2 2 3 3" xfId="24360" xr:uid="{00000000-0005-0000-0000-000059720000}"/>
    <cellStyle name="Normal 2 8 4 2 2 2 4" xfId="10911" xr:uid="{00000000-0005-0000-0000-00005A720000}"/>
    <cellStyle name="Normal 2 8 4 2 2 2 4 2" xfId="27207" xr:uid="{00000000-0005-0000-0000-00005B720000}"/>
    <cellStyle name="Normal 2 8 4 2 2 2 5" xfId="19061" xr:uid="{00000000-0005-0000-0000-00005C720000}"/>
    <cellStyle name="Normal 2 8 4 2 2 3" xfId="4013" xr:uid="{00000000-0005-0000-0000-00005D720000}"/>
    <cellStyle name="Normal 2 8 4 2 2 3 2" xfId="12159" xr:uid="{00000000-0005-0000-0000-00005E720000}"/>
    <cellStyle name="Normal 2 8 4 2 2 3 2 2" xfId="28455" xr:uid="{00000000-0005-0000-0000-00005F720000}"/>
    <cellStyle name="Normal 2 8 4 2 2 3 3" xfId="20309" xr:uid="{00000000-0005-0000-0000-000060720000}"/>
    <cellStyle name="Normal 2 8 4 2 2 4" xfId="6654" xr:uid="{00000000-0005-0000-0000-000061720000}"/>
    <cellStyle name="Normal 2 8 4 2 2 4 2" xfId="14800" xr:uid="{00000000-0005-0000-0000-000062720000}"/>
    <cellStyle name="Normal 2 8 4 2 2 4 2 2" xfId="31096" xr:uid="{00000000-0005-0000-0000-000063720000}"/>
    <cellStyle name="Normal 2 8 4 2 2 4 3" xfId="22950" xr:uid="{00000000-0005-0000-0000-000064720000}"/>
    <cellStyle name="Normal 2 8 4 2 2 5" xfId="9501" xr:uid="{00000000-0005-0000-0000-000065720000}"/>
    <cellStyle name="Normal 2 8 4 2 2 5 2" xfId="25797" xr:uid="{00000000-0005-0000-0000-000066720000}"/>
    <cellStyle name="Normal 2 8 4 2 2 6" xfId="17651" xr:uid="{00000000-0005-0000-0000-000067720000}"/>
    <cellStyle name="Normal 2 8 4 2 3" xfId="2060" xr:uid="{00000000-0005-0000-0000-000068720000}"/>
    <cellStyle name="Normal 2 8 4 2 3 2" xfId="4622" xr:uid="{00000000-0005-0000-0000-000069720000}"/>
    <cellStyle name="Normal 2 8 4 2 3 2 2" xfId="12768" xr:uid="{00000000-0005-0000-0000-00006A720000}"/>
    <cellStyle name="Normal 2 8 4 2 3 2 2 2" xfId="29064" xr:uid="{00000000-0005-0000-0000-00006B720000}"/>
    <cellStyle name="Normal 2 8 4 2 3 2 3" xfId="20918" xr:uid="{00000000-0005-0000-0000-00006C720000}"/>
    <cellStyle name="Normal 2 8 4 2 3 3" xfId="7359" xr:uid="{00000000-0005-0000-0000-00006D720000}"/>
    <cellStyle name="Normal 2 8 4 2 3 3 2" xfId="15505" xr:uid="{00000000-0005-0000-0000-00006E720000}"/>
    <cellStyle name="Normal 2 8 4 2 3 3 2 2" xfId="31801" xr:uid="{00000000-0005-0000-0000-00006F720000}"/>
    <cellStyle name="Normal 2 8 4 2 3 3 3" xfId="23655" xr:uid="{00000000-0005-0000-0000-000070720000}"/>
    <cellStyle name="Normal 2 8 4 2 3 4" xfId="10206" xr:uid="{00000000-0005-0000-0000-000071720000}"/>
    <cellStyle name="Normal 2 8 4 2 3 4 2" xfId="26502" xr:uid="{00000000-0005-0000-0000-000072720000}"/>
    <cellStyle name="Normal 2 8 4 2 3 5" xfId="18356" xr:uid="{00000000-0005-0000-0000-000073720000}"/>
    <cellStyle name="Normal 2 8 4 2 4" xfId="3404" xr:uid="{00000000-0005-0000-0000-000074720000}"/>
    <cellStyle name="Normal 2 8 4 2 4 2" xfId="11550" xr:uid="{00000000-0005-0000-0000-000075720000}"/>
    <cellStyle name="Normal 2 8 4 2 4 2 2" xfId="27846" xr:uid="{00000000-0005-0000-0000-000076720000}"/>
    <cellStyle name="Normal 2 8 4 2 4 3" xfId="19700" xr:uid="{00000000-0005-0000-0000-000077720000}"/>
    <cellStyle name="Normal 2 8 4 2 5" xfId="5949" xr:uid="{00000000-0005-0000-0000-000078720000}"/>
    <cellStyle name="Normal 2 8 4 2 5 2" xfId="14095" xr:uid="{00000000-0005-0000-0000-000079720000}"/>
    <cellStyle name="Normal 2 8 4 2 5 2 2" xfId="30391" xr:uid="{00000000-0005-0000-0000-00007A720000}"/>
    <cellStyle name="Normal 2 8 4 2 5 3" xfId="22245" xr:uid="{00000000-0005-0000-0000-00007B720000}"/>
    <cellStyle name="Normal 2 8 4 2 6" xfId="8796" xr:uid="{00000000-0005-0000-0000-00007C720000}"/>
    <cellStyle name="Normal 2 8 4 2 6 2" xfId="25092" xr:uid="{00000000-0005-0000-0000-00007D720000}"/>
    <cellStyle name="Normal 2 8 4 2 7" xfId="16946" xr:uid="{00000000-0005-0000-0000-00007E720000}"/>
    <cellStyle name="Normal 2 8 4 3" xfId="1011" xr:uid="{00000000-0005-0000-0000-00007F720000}"/>
    <cellStyle name="Normal 2 8 4 3 2" xfId="2421" xr:uid="{00000000-0005-0000-0000-000080720000}"/>
    <cellStyle name="Normal 2 8 4 3 2 2" xfId="4935" xr:uid="{00000000-0005-0000-0000-000081720000}"/>
    <cellStyle name="Normal 2 8 4 3 2 2 2" xfId="13081" xr:uid="{00000000-0005-0000-0000-000082720000}"/>
    <cellStyle name="Normal 2 8 4 3 2 2 2 2" xfId="29377" xr:uid="{00000000-0005-0000-0000-000083720000}"/>
    <cellStyle name="Normal 2 8 4 3 2 2 3" xfId="21231" xr:uid="{00000000-0005-0000-0000-000084720000}"/>
    <cellStyle name="Normal 2 8 4 3 2 3" xfId="7720" xr:uid="{00000000-0005-0000-0000-000085720000}"/>
    <cellStyle name="Normal 2 8 4 3 2 3 2" xfId="15866" xr:uid="{00000000-0005-0000-0000-000086720000}"/>
    <cellStyle name="Normal 2 8 4 3 2 3 2 2" xfId="32162" xr:uid="{00000000-0005-0000-0000-000087720000}"/>
    <cellStyle name="Normal 2 8 4 3 2 3 3" xfId="24016" xr:uid="{00000000-0005-0000-0000-000088720000}"/>
    <cellStyle name="Normal 2 8 4 3 2 4" xfId="10567" xr:uid="{00000000-0005-0000-0000-000089720000}"/>
    <cellStyle name="Normal 2 8 4 3 2 4 2" xfId="26863" xr:uid="{00000000-0005-0000-0000-00008A720000}"/>
    <cellStyle name="Normal 2 8 4 3 2 5" xfId="18717" xr:uid="{00000000-0005-0000-0000-00008B720000}"/>
    <cellStyle name="Normal 2 8 4 3 3" xfId="3717" xr:uid="{00000000-0005-0000-0000-00008C720000}"/>
    <cellStyle name="Normal 2 8 4 3 3 2" xfId="11863" xr:uid="{00000000-0005-0000-0000-00008D720000}"/>
    <cellStyle name="Normal 2 8 4 3 3 2 2" xfId="28159" xr:uid="{00000000-0005-0000-0000-00008E720000}"/>
    <cellStyle name="Normal 2 8 4 3 3 3" xfId="20013" xr:uid="{00000000-0005-0000-0000-00008F720000}"/>
    <cellStyle name="Normal 2 8 4 3 4" xfId="6310" xr:uid="{00000000-0005-0000-0000-000090720000}"/>
    <cellStyle name="Normal 2 8 4 3 4 2" xfId="14456" xr:uid="{00000000-0005-0000-0000-000091720000}"/>
    <cellStyle name="Normal 2 8 4 3 4 2 2" xfId="30752" xr:uid="{00000000-0005-0000-0000-000092720000}"/>
    <cellStyle name="Normal 2 8 4 3 4 3" xfId="22606" xr:uid="{00000000-0005-0000-0000-000093720000}"/>
    <cellStyle name="Normal 2 8 4 3 5" xfId="9157" xr:uid="{00000000-0005-0000-0000-000094720000}"/>
    <cellStyle name="Normal 2 8 4 3 5 2" xfId="25453" xr:uid="{00000000-0005-0000-0000-000095720000}"/>
    <cellStyle name="Normal 2 8 4 3 6" xfId="17307" xr:uid="{00000000-0005-0000-0000-000096720000}"/>
    <cellStyle name="Normal 2 8 4 4" xfId="1716" xr:uid="{00000000-0005-0000-0000-000097720000}"/>
    <cellStyle name="Normal 2 8 4 4 2" xfId="4326" xr:uid="{00000000-0005-0000-0000-000098720000}"/>
    <cellStyle name="Normal 2 8 4 4 2 2" xfId="12472" xr:uid="{00000000-0005-0000-0000-000099720000}"/>
    <cellStyle name="Normal 2 8 4 4 2 2 2" xfId="28768" xr:uid="{00000000-0005-0000-0000-00009A720000}"/>
    <cellStyle name="Normal 2 8 4 4 2 3" xfId="20622" xr:uid="{00000000-0005-0000-0000-00009B720000}"/>
    <cellStyle name="Normal 2 8 4 4 3" xfId="7015" xr:uid="{00000000-0005-0000-0000-00009C720000}"/>
    <cellStyle name="Normal 2 8 4 4 3 2" xfId="15161" xr:uid="{00000000-0005-0000-0000-00009D720000}"/>
    <cellStyle name="Normal 2 8 4 4 3 2 2" xfId="31457" xr:uid="{00000000-0005-0000-0000-00009E720000}"/>
    <cellStyle name="Normal 2 8 4 4 3 3" xfId="23311" xr:uid="{00000000-0005-0000-0000-00009F720000}"/>
    <cellStyle name="Normal 2 8 4 4 4" xfId="9862" xr:uid="{00000000-0005-0000-0000-0000A0720000}"/>
    <cellStyle name="Normal 2 8 4 4 4 2" xfId="26158" xr:uid="{00000000-0005-0000-0000-0000A1720000}"/>
    <cellStyle name="Normal 2 8 4 4 5" xfId="18012" xr:uid="{00000000-0005-0000-0000-0000A2720000}"/>
    <cellStyle name="Normal 2 8 4 5" xfId="3108" xr:uid="{00000000-0005-0000-0000-0000A3720000}"/>
    <cellStyle name="Normal 2 8 4 5 2" xfId="11254" xr:uid="{00000000-0005-0000-0000-0000A4720000}"/>
    <cellStyle name="Normal 2 8 4 5 2 2" xfId="27550" xr:uid="{00000000-0005-0000-0000-0000A5720000}"/>
    <cellStyle name="Normal 2 8 4 5 3" xfId="19404" xr:uid="{00000000-0005-0000-0000-0000A6720000}"/>
    <cellStyle name="Normal 2 8 4 6" xfId="5605" xr:uid="{00000000-0005-0000-0000-0000A7720000}"/>
    <cellStyle name="Normal 2 8 4 6 2" xfId="13751" xr:uid="{00000000-0005-0000-0000-0000A8720000}"/>
    <cellStyle name="Normal 2 8 4 6 2 2" xfId="30047" xr:uid="{00000000-0005-0000-0000-0000A9720000}"/>
    <cellStyle name="Normal 2 8 4 6 3" xfId="21901" xr:uid="{00000000-0005-0000-0000-0000AA720000}"/>
    <cellStyle name="Normal 2 8 4 7" xfId="8452" xr:uid="{00000000-0005-0000-0000-0000AB720000}"/>
    <cellStyle name="Normal 2 8 4 7 2" xfId="24748" xr:uid="{00000000-0005-0000-0000-0000AC720000}"/>
    <cellStyle name="Normal 2 8 4 8" xfId="16602" xr:uid="{00000000-0005-0000-0000-0000AD720000}"/>
    <cellStyle name="Normal 2 8 5" xfId="395" xr:uid="{00000000-0005-0000-0000-0000AE720000}"/>
    <cellStyle name="Normal 2 8 5 2" xfId="1101" xr:uid="{00000000-0005-0000-0000-0000AF720000}"/>
    <cellStyle name="Normal 2 8 5 2 2" xfId="2511" xr:uid="{00000000-0005-0000-0000-0000B0720000}"/>
    <cellStyle name="Normal 2 8 5 2 2 2" xfId="5009" xr:uid="{00000000-0005-0000-0000-0000B1720000}"/>
    <cellStyle name="Normal 2 8 5 2 2 2 2" xfId="13155" xr:uid="{00000000-0005-0000-0000-0000B2720000}"/>
    <cellStyle name="Normal 2 8 5 2 2 2 2 2" xfId="29451" xr:uid="{00000000-0005-0000-0000-0000B3720000}"/>
    <cellStyle name="Normal 2 8 5 2 2 2 3" xfId="21305" xr:uid="{00000000-0005-0000-0000-0000B4720000}"/>
    <cellStyle name="Normal 2 8 5 2 2 3" xfId="7810" xr:uid="{00000000-0005-0000-0000-0000B5720000}"/>
    <cellStyle name="Normal 2 8 5 2 2 3 2" xfId="15956" xr:uid="{00000000-0005-0000-0000-0000B6720000}"/>
    <cellStyle name="Normal 2 8 5 2 2 3 2 2" xfId="32252" xr:uid="{00000000-0005-0000-0000-0000B7720000}"/>
    <cellStyle name="Normal 2 8 5 2 2 3 3" xfId="24106" xr:uid="{00000000-0005-0000-0000-0000B8720000}"/>
    <cellStyle name="Normal 2 8 5 2 2 4" xfId="10657" xr:uid="{00000000-0005-0000-0000-0000B9720000}"/>
    <cellStyle name="Normal 2 8 5 2 2 4 2" xfId="26953" xr:uid="{00000000-0005-0000-0000-0000BA720000}"/>
    <cellStyle name="Normal 2 8 5 2 2 5" xfId="18807" xr:uid="{00000000-0005-0000-0000-0000BB720000}"/>
    <cellStyle name="Normal 2 8 5 2 3" xfId="3791" xr:uid="{00000000-0005-0000-0000-0000BC720000}"/>
    <cellStyle name="Normal 2 8 5 2 3 2" xfId="11937" xr:uid="{00000000-0005-0000-0000-0000BD720000}"/>
    <cellStyle name="Normal 2 8 5 2 3 2 2" xfId="28233" xr:uid="{00000000-0005-0000-0000-0000BE720000}"/>
    <cellStyle name="Normal 2 8 5 2 3 3" xfId="20087" xr:uid="{00000000-0005-0000-0000-0000BF720000}"/>
    <cellStyle name="Normal 2 8 5 2 4" xfId="6400" xr:uid="{00000000-0005-0000-0000-0000C0720000}"/>
    <cellStyle name="Normal 2 8 5 2 4 2" xfId="14546" xr:uid="{00000000-0005-0000-0000-0000C1720000}"/>
    <cellStyle name="Normal 2 8 5 2 4 2 2" xfId="30842" xr:uid="{00000000-0005-0000-0000-0000C2720000}"/>
    <cellStyle name="Normal 2 8 5 2 4 3" xfId="22696" xr:uid="{00000000-0005-0000-0000-0000C3720000}"/>
    <cellStyle name="Normal 2 8 5 2 5" xfId="9247" xr:uid="{00000000-0005-0000-0000-0000C4720000}"/>
    <cellStyle name="Normal 2 8 5 2 5 2" xfId="25543" xr:uid="{00000000-0005-0000-0000-0000C5720000}"/>
    <cellStyle name="Normal 2 8 5 2 6" xfId="17397" xr:uid="{00000000-0005-0000-0000-0000C6720000}"/>
    <cellStyle name="Normal 2 8 5 3" xfId="1806" xr:uid="{00000000-0005-0000-0000-0000C7720000}"/>
    <cellStyle name="Normal 2 8 5 3 2" xfId="4400" xr:uid="{00000000-0005-0000-0000-0000C8720000}"/>
    <cellStyle name="Normal 2 8 5 3 2 2" xfId="12546" xr:uid="{00000000-0005-0000-0000-0000C9720000}"/>
    <cellStyle name="Normal 2 8 5 3 2 2 2" xfId="28842" xr:uid="{00000000-0005-0000-0000-0000CA720000}"/>
    <cellStyle name="Normal 2 8 5 3 2 3" xfId="20696" xr:uid="{00000000-0005-0000-0000-0000CB720000}"/>
    <cellStyle name="Normal 2 8 5 3 3" xfId="7105" xr:uid="{00000000-0005-0000-0000-0000CC720000}"/>
    <cellStyle name="Normal 2 8 5 3 3 2" xfId="15251" xr:uid="{00000000-0005-0000-0000-0000CD720000}"/>
    <cellStyle name="Normal 2 8 5 3 3 2 2" xfId="31547" xr:uid="{00000000-0005-0000-0000-0000CE720000}"/>
    <cellStyle name="Normal 2 8 5 3 3 3" xfId="23401" xr:uid="{00000000-0005-0000-0000-0000CF720000}"/>
    <cellStyle name="Normal 2 8 5 3 4" xfId="9952" xr:uid="{00000000-0005-0000-0000-0000D0720000}"/>
    <cellStyle name="Normal 2 8 5 3 4 2" xfId="26248" xr:uid="{00000000-0005-0000-0000-0000D1720000}"/>
    <cellStyle name="Normal 2 8 5 3 5" xfId="18102" xr:uid="{00000000-0005-0000-0000-0000D2720000}"/>
    <cellStyle name="Normal 2 8 5 4" xfId="3182" xr:uid="{00000000-0005-0000-0000-0000D3720000}"/>
    <cellStyle name="Normal 2 8 5 4 2" xfId="11328" xr:uid="{00000000-0005-0000-0000-0000D4720000}"/>
    <cellStyle name="Normal 2 8 5 4 2 2" xfId="27624" xr:uid="{00000000-0005-0000-0000-0000D5720000}"/>
    <cellStyle name="Normal 2 8 5 4 3" xfId="19478" xr:uid="{00000000-0005-0000-0000-0000D6720000}"/>
    <cellStyle name="Normal 2 8 5 5" xfId="5695" xr:uid="{00000000-0005-0000-0000-0000D7720000}"/>
    <cellStyle name="Normal 2 8 5 5 2" xfId="13841" xr:uid="{00000000-0005-0000-0000-0000D8720000}"/>
    <cellStyle name="Normal 2 8 5 5 2 2" xfId="30137" xr:uid="{00000000-0005-0000-0000-0000D9720000}"/>
    <cellStyle name="Normal 2 8 5 5 3" xfId="21991" xr:uid="{00000000-0005-0000-0000-0000DA720000}"/>
    <cellStyle name="Normal 2 8 5 6" xfId="8542" xr:uid="{00000000-0005-0000-0000-0000DB720000}"/>
    <cellStyle name="Normal 2 8 5 6 2" xfId="24838" xr:uid="{00000000-0005-0000-0000-0000DC720000}"/>
    <cellStyle name="Normal 2 8 5 7" xfId="16692" xr:uid="{00000000-0005-0000-0000-0000DD720000}"/>
    <cellStyle name="Normal 2 8 6" xfId="757" xr:uid="{00000000-0005-0000-0000-0000DE720000}"/>
    <cellStyle name="Normal 2 8 6 2" xfId="2167" xr:uid="{00000000-0005-0000-0000-0000DF720000}"/>
    <cellStyle name="Normal 2 8 6 2 2" xfId="4713" xr:uid="{00000000-0005-0000-0000-0000E0720000}"/>
    <cellStyle name="Normal 2 8 6 2 2 2" xfId="12859" xr:uid="{00000000-0005-0000-0000-0000E1720000}"/>
    <cellStyle name="Normal 2 8 6 2 2 2 2" xfId="29155" xr:uid="{00000000-0005-0000-0000-0000E2720000}"/>
    <cellStyle name="Normal 2 8 6 2 2 3" xfId="21009" xr:uid="{00000000-0005-0000-0000-0000E3720000}"/>
    <cellStyle name="Normal 2 8 6 2 3" xfId="7466" xr:uid="{00000000-0005-0000-0000-0000E4720000}"/>
    <cellStyle name="Normal 2 8 6 2 3 2" xfId="15612" xr:uid="{00000000-0005-0000-0000-0000E5720000}"/>
    <cellStyle name="Normal 2 8 6 2 3 2 2" xfId="31908" xr:uid="{00000000-0005-0000-0000-0000E6720000}"/>
    <cellStyle name="Normal 2 8 6 2 3 3" xfId="23762" xr:uid="{00000000-0005-0000-0000-0000E7720000}"/>
    <cellStyle name="Normal 2 8 6 2 4" xfId="10313" xr:uid="{00000000-0005-0000-0000-0000E8720000}"/>
    <cellStyle name="Normal 2 8 6 2 4 2" xfId="26609" xr:uid="{00000000-0005-0000-0000-0000E9720000}"/>
    <cellStyle name="Normal 2 8 6 2 5" xfId="18463" xr:uid="{00000000-0005-0000-0000-0000EA720000}"/>
    <cellStyle name="Normal 2 8 6 3" xfId="3495" xr:uid="{00000000-0005-0000-0000-0000EB720000}"/>
    <cellStyle name="Normal 2 8 6 3 2" xfId="11641" xr:uid="{00000000-0005-0000-0000-0000EC720000}"/>
    <cellStyle name="Normal 2 8 6 3 2 2" xfId="27937" xr:uid="{00000000-0005-0000-0000-0000ED720000}"/>
    <cellStyle name="Normal 2 8 6 3 3" xfId="19791" xr:uid="{00000000-0005-0000-0000-0000EE720000}"/>
    <cellStyle name="Normal 2 8 6 4" xfId="6056" xr:uid="{00000000-0005-0000-0000-0000EF720000}"/>
    <cellStyle name="Normal 2 8 6 4 2" xfId="14202" xr:uid="{00000000-0005-0000-0000-0000F0720000}"/>
    <cellStyle name="Normal 2 8 6 4 2 2" xfId="30498" xr:uid="{00000000-0005-0000-0000-0000F1720000}"/>
    <cellStyle name="Normal 2 8 6 4 3" xfId="22352" xr:uid="{00000000-0005-0000-0000-0000F2720000}"/>
    <cellStyle name="Normal 2 8 6 5" xfId="8903" xr:uid="{00000000-0005-0000-0000-0000F3720000}"/>
    <cellStyle name="Normal 2 8 6 5 2" xfId="25199" xr:uid="{00000000-0005-0000-0000-0000F4720000}"/>
    <cellStyle name="Normal 2 8 6 6" xfId="17053" xr:uid="{00000000-0005-0000-0000-0000F5720000}"/>
    <cellStyle name="Normal 2 8 7" xfId="1462" xr:uid="{00000000-0005-0000-0000-0000F6720000}"/>
    <cellStyle name="Normal 2 8 7 2" xfId="4104" xr:uid="{00000000-0005-0000-0000-0000F7720000}"/>
    <cellStyle name="Normal 2 8 7 2 2" xfId="12250" xr:uid="{00000000-0005-0000-0000-0000F8720000}"/>
    <cellStyle name="Normal 2 8 7 2 2 2" xfId="28546" xr:uid="{00000000-0005-0000-0000-0000F9720000}"/>
    <cellStyle name="Normal 2 8 7 2 3" xfId="20400" xr:uid="{00000000-0005-0000-0000-0000FA720000}"/>
    <cellStyle name="Normal 2 8 7 3" xfId="6761" xr:uid="{00000000-0005-0000-0000-0000FB720000}"/>
    <cellStyle name="Normal 2 8 7 3 2" xfId="14907" xr:uid="{00000000-0005-0000-0000-0000FC720000}"/>
    <cellStyle name="Normal 2 8 7 3 2 2" xfId="31203" xr:uid="{00000000-0005-0000-0000-0000FD720000}"/>
    <cellStyle name="Normal 2 8 7 3 3" xfId="23057" xr:uid="{00000000-0005-0000-0000-0000FE720000}"/>
    <cellStyle name="Normal 2 8 7 4" xfId="9608" xr:uid="{00000000-0005-0000-0000-0000FF720000}"/>
    <cellStyle name="Normal 2 8 7 4 2" xfId="25904" xr:uid="{00000000-0005-0000-0000-000000730000}"/>
    <cellStyle name="Normal 2 8 7 5" xfId="17758" xr:uid="{00000000-0005-0000-0000-000001730000}"/>
    <cellStyle name="Normal 2 8 8" xfId="2886" xr:uid="{00000000-0005-0000-0000-000002730000}"/>
    <cellStyle name="Normal 2 8 8 2" xfId="11032" xr:uid="{00000000-0005-0000-0000-000003730000}"/>
    <cellStyle name="Normal 2 8 8 2 2" xfId="27328" xr:uid="{00000000-0005-0000-0000-000004730000}"/>
    <cellStyle name="Normal 2 8 8 3" xfId="19182" xr:uid="{00000000-0005-0000-0000-000005730000}"/>
    <cellStyle name="Normal 2 8 9" xfId="5351" xr:uid="{00000000-0005-0000-0000-000006730000}"/>
    <cellStyle name="Normal 2 8 9 2" xfId="13497" xr:uid="{00000000-0005-0000-0000-000007730000}"/>
    <cellStyle name="Normal 2 8 9 2 2" xfId="29793" xr:uid="{00000000-0005-0000-0000-000008730000}"/>
    <cellStyle name="Normal 2 8 9 3" xfId="21647" xr:uid="{00000000-0005-0000-0000-000009730000}"/>
    <cellStyle name="Normal 2 9" xfId="97" xr:uid="{00000000-0005-0000-0000-00000A730000}"/>
    <cellStyle name="Normal 2 9 2" xfId="441" xr:uid="{00000000-0005-0000-0000-00000B730000}"/>
    <cellStyle name="Normal 2 9 2 2" xfId="1147" xr:uid="{00000000-0005-0000-0000-00000C730000}"/>
    <cellStyle name="Normal 2 9 2 2 2" xfId="2557" xr:uid="{00000000-0005-0000-0000-00000D730000}"/>
    <cellStyle name="Normal 2 9 2 2 2 2" xfId="5047" xr:uid="{00000000-0005-0000-0000-00000E730000}"/>
    <cellStyle name="Normal 2 9 2 2 2 2 2" xfId="13193" xr:uid="{00000000-0005-0000-0000-00000F730000}"/>
    <cellStyle name="Normal 2 9 2 2 2 2 2 2" xfId="29489" xr:uid="{00000000-0005-0000-0000-000010730000}"/>
    <cellStyle name="Normal 2 9 2 2 2 2 3" xfId="21343" xr:uid="{00000000-0005-0000-0000-000011730000}"/>
    <cellStyle name="Normal 2 9 2 2 2 3" xfId="7856" xr:uid="{00000000-0005-0000-0000-000012730000}"/>
    <cellStyle name="Normal 2 9 2 2 2 3 2" xfId="16002" xr:uid="{00000000-0005-0000-0000-000013730000}"/>
    <cellStyle name="Normal 2 9 2 2 2 3 2 2" xfId="32298" xr:uid="{00000000-0005-0000-0000-000014730000}"/>
    <cellStyle name="Normal 2 9 2 2 2 3 3" xfId="24152" xr:uid="{00000000-0005-0000-0000-000015730000}"/>
    <cellStyle name="Normal 2 9 2 2 2 4" xfId="10703" xr:uid="{00000000-0005-0000-0000-000016730000}"/>
    <cellStyle name="Normal 2 9 2 2 2 4 2" xfId="26999" xr:uid="{00000000-0005-0000-0000-000017730000}"/>
    <cellStyle name="Normal 2 9 2 2 2 5" xfId="18853" xr:uid="{00000000-0005-0000-0000-000018730000}"/>
    <cellStyle name="Normal 2 9 2 2 3" xfId="3829" xr:uid="{00000000-0005-0000-0000-000019730000}"/>
    <cellStyle name="Normal 2 9 2 2 3 2" xfId="11975" xr:uid="{00000000-0005-0000-0000-00001A730000}"/>
    <cellStyle name="Normal 2 9 2 2 3 2 2" xfId="28271" xr:uid="{00000000-0005-0000-0000-00001B730000}"/>
    <cellStyle name="Normal 2 9 2 2 3 3" xfId="20125" xr:uid="{00000000-0005-0000-0000-00001C730000}"/>
    <cellStyle name="Normal 2 9 2 2 4" xfId="6446" xr:uid="{00000000-0005-0000-0000-00001D730000}"/>
    <cellStyle name="Normal 2 9 2 2 4 2" xfId="14592" xr:uid="{00000000-0005-0000-0000-00001E730000}"/>
    <cellStyle name="Normal 2 9 2 2 4 2 2" xfId="30888" xr:uid="{00000000-0005-0000-0000-00001F730000}"/>
    <cellStyle name="Normal 2 9 2 2 4 3" xfId="22742" xr:uid="{00000000-0005-0000-0000-000020730000}"/>
    <cellStyle name="Normal 2 9 2 2 5" xfId="9293" xr:uid="{00000000-0005-0000-0000-000021730000}"/>
    <cellStyle name="Normal 2 9 2 2 5 2" xfId="25589" xr:uid="{00000000-0005-0000-0000-000022730000}"/>
    <cellStyle name="Normal 2 9 2 2 6" xfId="17443" xr:uid="{00000000-0005-0000-0000-000023730000}"/>
    <cellStyle name="Normal 2 9 2 3" xfId="1852" xr:uid="{00000000-0005-0000-0000-000024730000}"/>
    <cellStyle name="Normal 2 9 2 3 2" xfId="4438" xr:uid="{00000000-0005-0000-0000-000025730000}"/>
    <cellStyle name="Normal 2 9 2 3 2 2" xfId="12584" xr:uid="{00000000-0005-0000-0000-000026730000}"/>
    <cellStyle name="Normal 2 9 2 3 2 2 2" xfId="28880" xr:uid="{00000000-0005-0000-0000-000027730000}"/>
    <cellStyle name="Normal 2 9 2 3 2 3" xfId="20734" xr:uid="{00000000-0005-0000-0000-000028730000}"/>
    <cellStyle name="Normal 2 9 2 3 3" xfId="7151" xr:uid="{00000000-0005-0000-0000-000029730000}"/>
    <cellStyle name="Normal 2 9 2 3 3 2" xfId="15297" xr:uid="{00000000-0005-0000-0000-00002A730000}"/>
    <cellStyle name="Normal 2 9 2 3 3 2 2" xfId="31593" xr:uid="{00000000-0005-0000-0000-00002B730000}"/>
    <cellStyle name="Normal 2 9 2 3 3 3" xfId="23447" xr:uid="{00000000-0005-0000-0000-00002C730000}"/>
    <cellStyle name="Normal 2 9 2 3 4" xfId="9998" xr:uid="{00000000-0005-0000-0000-00002D730000}"/>
    <cellStyle name="Normal 2 9 2 3 4 2" xfId="26294" xr:uid="{00000000-0005-0000-0000-00002E730000}"/>
    <cellStyle name="Normal 2 9 2 3 5" xfId="18148" xr:uid="{00000000-0005-0000-0000-00002F730000}"/>
    <cellStyle name="Normal 2 9 2 4" xfId="3220" xr:uid="{00000000-0005-0000-0000-000030730000}"/>
    <cellStyle name="Normal 2 9 2 4 2" xfId="11366" xr:uid="{00000000-0005-0000-0000-000031730000}"/>
    <cellStyle name="Normal 2 9 2 4 2 2" xfId="27662" xr:uid="{00000000-0005-0000-0000-000032730000}"/>
    <cellStyle name="Normal 2 9 2 4 3" xfId="19516" xr:uid="{00000000-0005-0000-0000-000033730000}"/>
    <cellStyle name="Normal 2 9 2 5" xfId="5741" xr:uid="{00000000-0005-0000-0000-000034730000}"/>
    <cellStyle name="Normal 2 9 2 5 2" xfId="13887" xr:uid="{00000000-0005-0000-0000-000035730000}"/>
    <cellStyle name="Normal 2 9 2 5 2 2" xfId="30183" xr:uid="{00000000-0005-0000-0000-000036730000}"/>
    <cellStyle name="Normal 2 9 2 5 3" xfId="22037" xr:uid="{00000000-0005-0000-0000-000037730000}"/>
    <cellStyle name="Normal 2 9 2 6" xfId="8588" xr:uid="{00000000-0005-0000-0000-000038730000}"/>
    <cellStyle name="Normal 2 9 2 6 2" xfId="24884" xr:uid="{00000000-0005-0000-0000-000039730000}"/>
    <cellStyle name="Normal 2 9 2 7" xfId="16738" xr:uid="{00000000-0005-0000-0000-00003A730000}"/>
    <cellStyle name="Normal 2 9 3" xfId="803" xr:uid="{00000000-0005-0000-0000-00003B730000}"/>
    <cellStyle name="Normal 2 9 3 2" xfId="2213" xr:uid="{00000000-0005-0000-0000-00003C730000}"/>
    <cellStyle name="Normal 2 9 3 2 2" xfId="4751" xr:uid="{00000000-0005-0000-0000-00003D730000}"/>
    <cellStyle name="Normal 2 9 3 2 2 2" xfId="12897" xr:uid="{00000000-0005-0000-0000-00003E730000}"/>
    <cellStyle name="Normal 2 9 3 2 2 2 2" xfId="29193" xr:uid="{00000000-0005-0000-0000-00003F730000}"/>
    <cellStyle name="Normal 2 9 3 2 2 3" xfId="21047" xr:uid="{00000000-0005-0000-0000-000040730000}"/>
    <cellStyle name="Normal 2 9 3 2 3" xfId="7512" xr:uid="{00000000-0005-0000-0000-000041730000}"/>
    <cellStyle name="Normal 2 9 3 2 3 2" xfId="15658" xr:uid="{00000000-0005-0000-0000-000042730000}"/>
    <cellStyle name="Normal 2 9 3 2 3 2 2" xfId="31954" xr:uid="{00000000-0005-0000-0000-000043730000}"/>
    <cellStyle name="Normal 2 9 3 2 3 3" xfId="23808" xr:uid="{00000000-0005-0000-0000-000044730000}"/>
    <cellStyle name="Normal 2 9 3 2 4" xfId="10359" xr:uid="{00000000-0005-0000-0000-000045730000}"/>
    <cellStyle name="Normal 2 9 3 2 4 2" xfId="26655" xr:uid="{00000000-0005-0000-0000-000046730000}"/>
    <cellStyle name="Normal 2 9 3 2 5" xfId="18509" xr:uid="{00000000-0005-0000-0000-000047730000}"/>
    <cellStyle name="Normal 2 9 3 3" xfId="3533" xr:uid="{00000000-0005-0000-0000-000048730000}"/>
    <cellStyle name="Normal 2 9 3 3 2" xfId="11679" xr:uid="{00000000-0005-0000-0000-000049730000}"/>
    <cellStyle name="Normal 2 9 3 3 2 2" xfId="27975" xr:uid="{00000000-0005-0000-0000-00004A730000}"/>
    <cellStyle name="Normal 2 9 3 3 3" xfId="19829" xr:uid="{00000000-0005-0000-0000-00004B730000}"/>
    <cellStyle name="Normal 2 9 3 4" xfId="6102" xr:uid="{00000000-0005-0000-0000-00004C730000}"/>
    <cellStyle name="Normal 2 9 3 4 2" xfId="14248" xr:uid="{00000000-0005-0000-0000-00004D730000}"/>
    <cellStyle name="Normal 2 9 3 4 2 2" xfId="30544" xr:uid="{00000000-0005-0000-0000-00004E730000}"/>
    <cellStyle name="Normal 2 9 3 4 3" xfId="22398" xr:uid="{00000000-0005-0000-0000-00004F730000}"/>
    <cellStyle name="Normal 2 9 3 5" xfId="8949" xr:uid="{00000000-0005-0000-0000-000050730000}"/>
    <cellStyle name="Normal 2 9 3 5 2" xfId="25245" xr:uid="{00000000-0005-0000-0000-000051730000}"/>
    <cellStyle name="Normal 2 9 3 6" xfId="17099" xr:uid="{00000000-0005-0000-0000-000052730000}"/>
    <cellStyle name="Normal 2 9 4" xfId="1508" xr:uid="{00000000-0005-0000-0000-000053730000}"/>
    <cellStyle name="Normal 2 9 4 2" xfId="4142" xr:uid="{00000000-0005-0000-0000-000054730000}"/>
    <cellStyle name="Normal 2 9 4 2 2" xfId="12288" xr:uid="{00000000-0005-0000-0000-000055730000}"/>
    <cellStyle name="Normal 2 9 4 2 2 2" xfId="28584" xr:uid="{00000000-0005-0000-0000-000056730000}"/>
    <cellStyle name="Normal 2 9 4 2 3" xfId="20438" xr:uid="{00000000-0005-0000-0000-000057730000}"/>
    <cellStyle name="Normal 2 9 4 3" xfId="6807" xr:uid="{00000000-0005-0000-0000-000058730000}"/>
    <cellStyle name="Normal 2 9 4 3 2" xfId="14953" xr:uid="{00000000-0005-0000-0000-000059730000}"/>
    <cellStyle name="Normal 2 9 4 3 2 2" xfId="31249" xr:uid="{00000000-0005-0000-0000-00005A730000}"/>
    <cellStyle name="Normal 2 9 4 3 3" xfId="23103" xr:uid="{00000000-0005-0000-0000-00005B730000}"/>
    <cellStyle name="Normal 2 9 4 4" xfId="9654" xr:uid="{00000000-0005-0000-0000-00005C730000}"/>
    <cellStyle name="Normal 2 9 4 4 2" xfId="25950" xr:uid="{00000000-0005-0000-0000-00005D730000}"/>
    <cellStyle name="Normal 2 9 4 5" xfId="17804" xr:uid="{00000000-0005-0000-0000-00005E730000}"/>
    <cellStyle name="Normal 2 9 5" xfId="2924" xr:uid="{00000000-0005-0000-0000-00005F730000}"/>
    <cellStyle name="Normal 2 9 5 2" xfId="11070" xr:uid="{00000000-0005-0000-0000-000060730000}"/>
    <cellStyle name="Normal 2 9 5 2 2" xfId="27366" xr:uid="{00000000-0005-0000-0000-000061730000}"/>
    <cellStyle name="Normal 2 9 5 3" xfId="19220" xr:uid="{00000000-0005-0000-0000-000062730000}"/>
    <cellStyle name="Normal 2 9 6" xfId="5397" xr:uid="{00000000-0005-0000-0000-000063730000}"/>
    <cellStyle name="Normal 2 9 6 2" xfId="13543" xr:uid="{00000000-0005-0000-0000-000064730000}"/>
    <cellStyle name="Normal 2 9 6 2 2" xfId="29839" xr:uid="{00000000-0005-0000-0000-000065730000}"/>
    <cellStyle name="Normal 2 9 6 3" xfId="21693" xr:uid="{00000000-0005-0000-0000-000066730000}"/>
    <cellStyle name="Normal 2 9 7" xfId="8244" xr:uid="{00000000-0005-0000-0000-000067730000}"/>
    <cellStyle name="Normal 2 9 7 2" xfId="24540" xr:uid="{00000000-0005-0000-0000-000068730000}"/>
    <cellStyle name="Normal 2 9 8" xfId="16394" xr:uid="{00000000-0005-0000-0000-000069730000}"/>
    <cellStyle name="Normal 3" xfId="12" xr:uid="{00000000-0005-0000-0000-00006A730000}"/>
    <cellStyle name="Normal 4" xfId="10" xr:uid="{00000000-0005-0000-0000-00006B730000}"/>
    <cellStyle name="Normal 4 10" xfId="1423" xr:uid="{00000000-0005-0000-0000-00006C730000}"/>
    <cellStyle name="Normal 4 10 2" xfId="4072" xr:uid="{00000000-0005-0000-0000-00006D730000}"/>
    <cellStyle name="Normal 4 10 2 2" xfId="12218" xr:uid="{00000000-0005-0000-0000-00006E730000}"/>
    <cellStyle name="Normal 4 10 2 2 2" xfId="28514" xr:uid="{00000000-0005-0000-0000-00006F730000}"/>
    <cellStyle name="Normal 4 10 2 3" xfId="20368" xr:uid="{00000000-0005-0000-0000-000070730000}"/>
    <cellStyle name="Normal 4 10 3" xfId="6722" xr:uid="{00000000-0005-0000-0000-000071730000}"/>
    <cellStyle name="Normal 4 10 3 2" xfId="14868" xr:uid="{00000000-0005-0000-0000-000072730000}"/>
    <cellStyle name="Normal 4 10 3 2 2" xfId="31164" xr:uid="{00000000-0005-0000-0000-000073730000}"/>
    <cellStyle name="Normal 4 10 3 3" xfId="23018" xr:uid="{00000000-0005-0000-0000-000074730000}"/>
    <cellStyle name="Normal 4 10 4" xfId="9569" xr:uid="{00000000-0005-0000-0000-000075730000}"/>
    <cellStyle name="Normal 4 10 4 2" xfId="25865" xr:uid="{00000000-0005-0000-0000-000076730000}"/>
    <cellStyle name="Normal 4 10 5" xfId="17719" xr:uid="{00000000-0005-0000-0000-000077730000}"/>
    <cellStyle name="Normal 4 11" xfId="2854" xr:uid="{00000000-0005-0000-0000-000078730000}"/>
    <cellStyle name="Normal 4 11 2" xfId="11000" xr:uid="{00000000-0005-0000-0000-000079730000}"/>
    <cellStyle name="Normal 4 11 2 2" xfId="27296" xr:uid="{00000000-0005-0000-0000-00007A730000}"/>
    <cellStyle name="Normal 4 11 3" xfId="19150" xr:uid="{00000000-0005-0000-0000-00007B730000}"/>
    <cellStyle name="Normal 4 12" xfId="5312" xr:uid="{00000000-0005-0000-0000-00007C730000}"/>
    <cellStyle name="Normal 4 12 2" xfId="13458" xr:uid="{00000000-0005-0000-0000-00007D730000}"/>
    <cellStyle name="Normal 4 12 2 2" xfId="29754" xr:uid="{00000000-0005-0000-0000-00007E730000}"/>
    <cellStyle name="Normal 4 12 3" xfId="21608" xr:uid="{00000000-0005-0000-0000-00007F730000}"/>
    <cellStyle name="Normal 4 13" xfId="8159" xr:uid="{00000000-0005-0000-0000-000080730000}"/>
    <cellStyle name="Normal 4 13 2" xfId="24455" xr:uid="{00000000-0005-0000-0000-000081730000}"/>
    <cellStyle name="Normal 4 14" xfId="16309" xr:uid="{00000000-0005-0000-0000-000082730000}"/>
    <cellStyle name="Normal 4 2" xfId="23" xr:uid="{00000000-0005-0000-0000-000083730000}"/>
    <cellStyle name="Normal 4 2 10" xfId="2863" xr:uid="{00000000-0005-0000-0000-000084730000}"/>
    <cellStyle name="Normal 4 2 10 2" xfId="11009" xr:uid="{00000000-0005-0000-0000-000085730000}"/>
    <cellStyle name="Normal 4 2 10 2 2" xfId="27305" xr:uid="{00000000-0005-0000-0000-000086730000}"/>
    <cellStyle name="Normal 4 2 10 3" xfId="19159" xr:uid="{00000000-0005-0000-0000-000087730000}"/>
    <cellStyle name="Normal 4 2 11" xfId="5323" xr:uid="{00000000-0005-0000-0000-000088730000}"/>
    <cellStyle name="Normal 4 2 11 2" xfId="13469" xr:uid="{00000000-0005-0000-0000-000089730000}"/>
    <cellStyle name="Normal 4 2 11 2 2" xfId="29765" xr:uid="{00000000-0005-0000-0000-00008A730000}"/>
    <cellStyle name="Normal 4 2 11 3" xfId="21619" xr:uid="{00000000-0005-0000-0000-00008B730000}"/>
    <cellStyle name="Normal 4 2 12" xfId="8170" xr:uid="{00000000-0005-0000-0000-00008C730000}"/>
    <cellStyle name="Normal 4 2 12 2" xfId="24466" xr:uid="{00000000-0005-0000-0000-00008D730000}"/>
    <cellStyle name="Normal 4 2 13" xfId="16320" xr:uid="{00000000-0005-0000-0000-00008E730000}"/>
    <cellStyle name="Normal 4 2 2" xfId="45" xr:uid="{00000000-0005-0000-0000-00008F730000}"/>
    <cellStyle name="Normal 4 2 2 10" xfId="5345" xr:uid="{00000000-0005-0000-0000-000090730000}"/>
    <cellStyle name="Normal 4 2 2 10 2" xfId="13491" xr:uid="{00000000-0005-0000-0000-000091730000}"/>
    <cellStyle name="Normal 4 2 2 10 2 2" xfId="29787" xr:uid="{00000000-0005-0000-0000-000092730000}"/>
    <cellStyle name="Normal 4 2 2 10 3" xfId="21641" xr:uid="{00000000-0005-0000-0000-000093730000}"/>
    <cellStyle name="Normal 4 2 2 11" xfId="8192" xr:uid="{00000000-0005-0000-0000-000094730000}"/>
    <cellStyle name="Normal 4 2 2 11 2" xfId="24488" xr:uid="{00000000-0005-0000-0000-000095730000}"/>
    <cellStyle name="Normal 4 2 2 12" xfId="16342" xr:uid="{00000000-0005-0000-0000-000096730000}"/>
    <cellStyle name="Normal 4 2 2 2" xfId="89" xr:uid="{00000000-0005-0000-0000-000097730000}"/>
    <cellStyle name="Normal 4 2 2 2 10" xfId="8236" xr:uid="{00000000-0005-0000-0000-000098730000}"/>
    <cellStyle name="Normal 4 2 2 2 10 2" xfId="24532" xr:uid="{00000000-0005-0000-0000-000099730000}"/>
    <cellStyle name="Normal 4 2 2 2 11" xfId="16386" xr:uid="{00000000-0005-0000-0000-00009A730000}"/>
    <cellStyle name="Normal 4 2 2 2 2" xfId="179" xr:uid="{00000000-0005-0000-0000-00009B730000}"/>
    <cellStyle name="Normal 4 2 2 2 2 2" xfId="523" xr:uid="{00000000-0005-0000-0000-00009C730000}"/>
    <cellStyle name="Normal 4 2 2 2 2 2 2" xfId="1229" xr:uid="{00000000-0005-0000-0000-00009D730000}"/>
    <cellStyle name="Normal 4 2 2 2 2 2 2 2" xfId="2639" xr:uid="{00000000-0005-0000-0000-00009E730000}"/>
    <cellStyle name="Normal 4 2 2 2 2 2 2 2 2" xfId="5114" xr:uid="{00000000-0005-0000-0000-00009F730000}"/>
    <cellStyle name="Normal 4 2 2 2 2 2 2 2 2 2" xfId="13260" xr:uid="{00000000-0005-0000-0000-0000A0730000}"/>
    <cellStyle name="Normal 4 2 2 2 2 2 2 2 2 2 2" xfId="29556" xr:uid="{00000000-0005-0000-0000-0000A1730000}"/>
    <cellStyle name="Normal 4 2 2 2 2 2 2 2 2 3" xfId="21410" xr:uid="{00000000-0005-0000-0000-0000A2730000}"/>
    <cellStyle name="Normal 4 2 2 2 2 2 2 2 3" xfId="7938" xr:uid="{00000000-0005-0000-0000-0000A3730000}"/>
    <cellStyle name="Normal 4 2 2 2 2 2 2 2 3 2" xfId="16084" xr:uid="{00000000-0005-0000-0000-0000A4730000}"/>
    <cellStyle name="Normal 4 2 2 2 2 2 2 2 3 2 2" xfId="32380" xr:uid="{00000000-0005-0000-0000-0000A5730000}"/>
    <cellStyle name="Normal 4 2 2 2 2 2 2 2 3 3" xfId="24234" xr:uid="{00000000-0005-0000-0000-0000A6730000}"/>
    <cellStyle name="Normal 4 2 2 2 2 2 2 2 4" xfId="10785" xr:uid="{00000000-0005-0000-0000-0000A7730000}"/>
    <cellStyle name="Normal 4 2 2 2 2 2 2 2 4 2" xfId="27081" xr:uid="{00000000-0005-0000-0000-0000A8730000}"/>
    <cellStyle name="Normal 4 2 2 2 2 2 2 2 5" xfId="18935" xr:uid="{00000000-0005-0000-0000-0000A9730000}"/>
    <cellStyle name="Normal 4 2 2 2 2 2 2 3" xfId="3896" xr:uid="{00000000-0005-0000-0000-0000AA730000}"/>
    <cellStyle name="Normal 4 2 2 2 2 2 2 3 2" xfId="12042" xr:uid="{00000000-0005-0000-0000-0000AB730000}"/>
    <cellStyle name="Normal 4 2 2 2 2 2 2 3 2 2" xfId="28338" xr:uid="{00000000-0005-0000-0000-0000AC730000}"/>
    <cellStyle name="Normal 4 2 2 2 2 2 2 3 3" xfId="20192" xr:uid="{00000000-0005-0000-0000-0000AD730000}"/>
    <cellStyle name="Normal 4 2 2 2 2 2 2 4" xfId="6528" xr:uid="{00000000-0005-0000-0000-0000AE730000}"/>
    <cellStyle name="Normal 4 2 2 2 2 2 2 4 2" xfId="14674" xr:uid="{00000000-0005-0000-0000-0000AF730000}"/>
    <cellStyle name="Normal 4 2 2 2 2 2 2 4 2 2" xfId="30970" xr:uid="{00000000-0005-0000-0000-0000B0730000}"/>
    <cellStyle name="Normal 4 2 2 2 2 2 2 4 3" xfId="22824" xr:uid="{00000000-0005-0000-0000-0000B1730000}"/>
    <cellStyle name="Normal 4 2 2 2 2 2 2 5" xfId="9375" xr:uid="{00000000-0005-0000-0000-0000B2730000}"/>
    <cellStyle name="Normal 4 2 2 2 2 2 2 5 2" xfId="25671" xr:uid="{00000000-0005-0000-0000-0000B3730000}"/>
    <cellStyle name="Normal 4 2 2 2 2 2 2 6" xfId="17525" xr:uid="{00000000-0005-0000-0000-0000B4730000}"/>
    <cellStyle name="Normal 4 2 2 2 2 2 3" xfId="1934" xr:uid="{00000000-0005-0000-0000-0000B5730000}"/>
    <cellStyle name="Normal 4 2 2 2 2 2 3 2" xfId="4505" xr:uid="{00000000-0005-0000-0000-0000B6730000}"/>
    <cellStyle name="Normal 4 2 2 2 2 2 3 2 2" xfId="12651" xr:uid="{00000000-0005-0000-0000-0000B7730000}"/>
    <cellStyle name="Normal 4 2 2 2 2 2 3 2 2 2" xfId="28947" xr:uid="{00000000-0005-0000-0000-0000B8730000}"/>
    <cellStyle name="Normal 4 2 2 2 2 2 3 2 3" xfId="20801" xr:uid="{00000000-0005-0000-0000-0000B9730000}"/>
    <cellStyle name="Normal 4 2 2 2 2 2 3 3" xfId="7233" xr:uid="{00000000-0005-0000-0000-0000BA730000}"/>
    <cellStyle name="Normal 4 2 2 2 2 2 3 3 2" xfId="15379" xr:uid="{00000000-0005-0000-0000-0000BB730000}"/>
    <cellStyle name="Normal 4 2 2 2 2 2 3 3 2 2" xfId="31675" xr:uid="{00000000-0005-0000-0000-0000BC730000}"/>
    <cellStyle name="Normal 4 2 2 2 2 2 3 3 3" xfId="23529" xr:uid="{00000000-0005-0000-0000-0000BD730000}"/>
    <cellStyle name="Normal 4 2 2 2 2 2 3 4" xfId="10080" xr:uid="{00000000-0005-0000-0000-0000BE730000}"/>
    <cellStyle name="Normal 4 2 2 2 2 2 3 4 2" xfId="26376" xr:uid="{00000000-0005-0000-0000-0000BF730000}"/>
    <cellStyle name="Normal 4 2 2 2 2 2 3 5" xfId="18230" xr:uid="{00000000-0005-0000-0000-0000C0730000}"/>
    <cellStyle name="Normal 4 2 2 2 2 2 4" xfId="3287" xr:uid="{00000000-0005-0000-0000-0000C1730000}"/>
    <cellStyle name="Normal 4 2 2 2 2 2 4 2" xfId="11433" xr:uid="{00000000-0005-0000-0000-0000C2730000}"/>
    <cellStyle name="Normal 4 2 2 2 2 2 4 2 2" xfId="27729" xr:uid="{00000000-0005-0000-0000-0000C3730000}"/>
    <cellStyle name="Normal 4 2 2 2 2 2 4 3" xfId="19583" xr:uid="{00000000-0005-0000-0000-0000C4730000}"/>
    <cellStyle name="Normal 4 2 2 2 2 2 5" xfId="5823" xr:uid="{00000000-0005-0000-0000-0000C5730000}"/>
    <cellStyle name="Normal 4 2 2 2 2 2 5 2" xfId="13969" xr:uid="{00000000-0005-0000-0000-0000C6730000}"/>
    <cellStyle name="Normal 4 2 2 2 2 2 5 2 2" xfId="30265" xr:uid="{00000000-0005-0000-0000-0000C7730000}"/>
    <cellStyle name="Normal 4 2 2 2 2 2 5 3" xfId="22119" xr:uid="{00000000-0005-0000-0000-0000C8730000}"/>
    <cellStyle name="Normal 4 2 2 2 2 2 6" xfId="8670" xr:uid="{00000000-0005-0000-0000-0000C9730000}"/>
    <cellStyle name="Normal 4 2 2 2 2 2 6 2" xfId="24966" xr:uid="{00000000-0005-0000-0000-0000CA730000}"/>
    <cellStyle name="Normal 4 2 2 2 2 2 7" xfId="16820" xr:uid="{00000000-0005-0000-0000-0000CB730000}"/>
    <cellStyle name="Normal 4 2 2 2 2 3" xfId="885" xr:uid="{00000000-0005-0000-0000-0000CC730000}"/>
    <cellStyle name="Normal 4 2 2 2 2 3 2" xfId="2295" xr:uid="{00000000-0005-0000-0000-0000CD730000}"/>
    <cellStyle name="Normal 4 2 2 2 2 3 2 2" xfId="4818" xr:uid="{00000000-0005-0000-0000-0000CE730000}"/>
    <cellStyle name="Normal 4 2 2 2 2 3 2 2 2" xfId="12964" xr:uid="{00000000-0005-0000-0000-0000CF730000}"/>
    <cellStyle name="Normal 4 2 2 2 2 3 2 2 2 2" xfId="29260" xr:uid="{00000000-0005-0000-0000-0000D0730000}"/>
    <cellStyle name="Normal 4 2 2 2 2 3 2 2 3" xfId="21114" xr:uid="{00000000-0005-0000-0000-0000D1730000}"/>
    <cellStyle name="Normal 4 2 2 2 2 3 2 3" xfId="7594" xr:uid="{00000000-0005-0000-0000-0000D2730000}"/>
    <cellStyle name="Normal 4 2 2 2 2 3 2 3 2" xfId="15740" xr:uid="{00000000-0005-0000-0000-0000D3730000}"/>
    <cellStyle name="Normal 4 2 2 2 2 3 2 3 2 2" xfId="32036" xr:uid="{00000000-0005-0000-0000-0000D4730000}"/>
    <cellStyle name="Normal 4 2 2 2 2 3 2 3 3" xfId="23890" xr:uid="{00000000-0005-0000-0000-0000D5730000}"/>
    <cellStyle name="Normal 4 2 2 2 2 3 2 4" xfId="10441" xr:uid="{00000000-0005-0000-0000-0000D6730000}"/>
    <cellStyle name="Normal 4 2 2 2 2 3 2 4 2" xfId="26737" xr:uid="{00000000-0005-0000-0000-0000D7730000}"/>
    <cellStyle name="Normal 4 2 2 2 2 3 2 5" xfId="18591" xr:uid="{00000000-0005-0000-0000-0000D8730000}"/>
    <cellStyle name="Normal 4 2 2 2 2 3 3" xfId="3600" xr:uid="{00000000-0005-0000-0000-0000D9730000}"/>
    <cellStyle name="Normal 4 2 2 2 2 3 3 2" xfId="11746" xr:uid="{00000000-0005-0000-0000-0000DA730000}"/>
    <cellStyle name="Normal 4 2 2 2 2 3 3 2 2" xfId="28042" xr:uid="{00000000-0005-0000-0000-0000DB730000}"/>
    <cellStyle name="Normal 4 2 2 2 2 3 3 3" xfId="19896" xr:uid="{00000000-0005-0000-0000-0000DC730000}"/>
    <cellStyle name="Normal 4 2 2 2 2 3 4" xfId="6184" xr:uid="{00000000-0005-0000-0000-0000DD730000}"/>
    <cellStyle name="Normal 4 2 2 2 2 3 4 2" xfId="14330" xr:uid="{00000000-0005-0000-0000-0000DE730000}"/>
    <cellStyle name="Normal 4 2 2 2 2 3 4 2 2" xfId="30626" xr:uid="{00000000-0005-0000-0000-0000DF730000}"/>
    <cellStyle name="Normal 4 2 2 2 2 3 4 3" xfId="22480" xr:uid="{00000000-0005-0000-0000-0000E0730000}"/>
    <cellStyle name="Normal 4 2 2 2 2 3 5" xfId="9031" xr:uid="{00000000-0005-0000-0000-0000E1730000}"/>
    <cellStyle name="Normal 4 2 2 2 2 3 5 2" xfId="25327" xr:uid="{00000000-0005-0000-0000-0000E2730000}"/>
    <cellStyle name="Normal 4 2 2 2 2 3 6" xfId="17181" xr:uid="{00000000-0005-0000-0000-0000E3730000}"/>
    <cellStyle name="Normal 4 2 2 2 2 4" xfId="1590" xr:uid="{00000000-0005-0000-0000-0000E4730000}"/>
    <cellStyle name="Normal 4 2 2 2 2 4 2" xfId="4209" xr:uid="{00000000-0005-0000-0000-0000E5730000}"/>
    <cellStyle name="Normal 4 2 2 2 2 4 2 2" xfId="12355" xr:uid="{00000000-0005-0000-0000-0000E6730000}"/>
    <cellStyle name="Normal 4 2 2 2 2 4 2 2 2" xfId="28651" xr:uid="{00000000-0005-0000-0000-0000E7730000}"/>
    <cellStyle name="Normal 4 2 2 2 2 4 2 3" xfId="20505" xr:uid="{00000000-0005-0000-0000-0000E8730000}"/>
    <cellStyle name="Normal 4 2 2 2 2 4 3" xfId="6889" xr:uid="{00000000-0005-0000-0000-0000E9730000}"/>
    <cellStyle name="Normal 4 2 2 2 2 4 3 2" xfId="15035" xr:uid="{00000000-0005-0000-0000-0000EA730000}"/>
    <cellStyle name="Normal 4 2 2 2 2 4 3 2 2" xfId="31331" xr:uid="{00000000-0005-0000-0000-0000EB730000}"/>
    <cellStyle name="Normal 4 2 2 2 2 4 3 3" xfId="23185" xr:uid="{00000000-0005-0000-0000-0000EC730000}"/>
    <cellStyle name="Normal 4 2 2 2 2 4 4" xfId="9736" xr:uid="{00000000-0005-0000-0000-0000ED730000}"/>
    <cellStyle name="Normal 4 2 2 2 2 4 4 2" xfId="26032" xr:uid="{00000000-0005-0000-0000-0000EE730000}"/>
    <cellStyle name="Normal 4 2 2 2 2 4 5" xfId="17886" xr:uid="{00000000-0005-0000-0000-0000EF730000}"/>
    <cellStyle name="Normal 4 2 2 2 2 5" xfId="2991" xr:uid="{00000000-0005-0000-0000-0000F0730000}"/>
    <cellStyle name="Normal 4 2 2 2 2 5 2" xfId="11137" xr:uid="{00000000-0005-0000-0000-0000F1730000}"/>
    <cellStyle name="Normal 4 2 2 2 2 5 2 2" xfId="27433" xr:uid="{00000000-0005-0000-0000-0000F2730000}"/>
    <cellStyle name="Normal 4 2 2 2 2 5 3" xfId="19287" xr:uid="{00000000-0005-0000-0000-0000F3730000}"/>
    <cellStyle name="Normal 4 2 2 2 2 6" xfId="5479" xr:uid="{00000000-0005-0000-0000-0000F4730000}"/>
    <cellStyle name="Normal 4 2 2 2 2 6 2" xfId="13625" xr:uid="{00000000-0005-0000-0000-0000F5730000}"/>
    <cellStyle name="Normal 4 2 2 2 2 6 2 2" xfId="29921" xr:uid="{00000000-0005-0000-0000-0000F6730000}"/>
    <cellStyle name="Normal 4 2 2 2 2 6 3" xfId="21775" xr:uid="{00000000-0005-0000-0000-0000F7730000}"/>
    <cellStyle name="Normal 4 2 2 2 2 7" xfId="8326" xr:uid="{00000000-0005-0000-0000-0000F8730000}"/>
    <cellStyle name="Normal 4 2 2 2 2 7 2" xfId="24622" xr:uid="{00000000-0005-0000-0000-0000F9730000}"/>
    <cellStyle name="Normal 4 2 2 2 2 8" xfId="16476" xr:uid="{00000000-0005-0000-0000-0000FA730000}"/>
    <cellStyle name="Normal 4 2 2 2 3" xfId="254" xr:uid="{00000000-0005-0000-0000-0000FB730000}"/>
    <cellStyle name="Normal 4 2 2 2 3 2" xfId="598" xr:uid="{00000000-0005-0000-0000-0000FC730000}"/>
    <cellStyle name="Normal 4 2 2 2 3 2 2" xfId="1304" xr:uid="{00000000-0005-0000-0000-0000FD730000}"/>
    <cellStyle name="Normal 4 2 2 2 3 2 2 2" xfId="2714" xr:uid="{00000000-0005-0000-0000-0000FE730000}"/>
    <cellStyle name="Normal 4 2 2 2 3 2 2 2 2" xfId="5188" xr:uid="{00000000-0005-0000-0000-0000FF730000}"/>
    <cellStyle name="Normal 4 2 2 2 3 2 2 2 2 2" xfId="13334" xr:uid="{00000000-0005-0000-0000-000000740000}"/>
    <cellStyle name="Normal 4 2 2 2 3 2 2 2 2 2 2" xfId="29630" xr:uid="{00000000-0005-0000-0000-000001740000}"/>
    <cellStyle name="Normal 4 2 2 2 3 2 2 2 2 3" xfId="21484" xr:uid="{00000000-0005-0000-0000-000002740000}"/>
    <cellStyle name="Normal 4 2 2 2 3 2 2 2 3" xfId="8013" xr:uid="{00000000-0005-0000-0000-000003740000}"/>
    <cellStyle name="Normal 4 2 2 2 3 2 2 2 3 2" xfId="16159" xr:uid="{00000000-0005-0000-0000-000004740000}"/>
    <cellStyle name="Normal 4 2 2 2 3 2 2 2 3 2 2" xfId="32455" xr:uid="{00000000-0005-0000-0000-000005740000}"/>
    <cellStyle name="Normal 4 2 2 2 3 2 2 2 3 3" xfId="24309" xr:uid="{00000000-0005-0000-0000-000006740000}"/>
    <cellStyle name="Normal 4 2 2 2 3 2 2 2 4" xfId="10860" xr:uid="{00000000-0005-0000-0000-000007740000}"/>
    <cellStyle name="Normal 4 2 2 2 3 2 2 2 4 2" xfId="27156" xr:uid="{00000000-0005-0000-0000-000008740000}"/>
    <cellStyle name="Normal 4 2 2 2 3 2 2 2 5" xfId="19010" xr:uid="{00000000-0005-0000-0000-000009740000}"/>
    <cellStyle name="Normal 4 2 2 2 3 2 2 3" xfId="3970" xr:uid="{00000000-0005-0000-0000-00000A740000}"/>
    <cellStyle name="Normal 4 2 2 2 3 2 2 3 2" xfId="12116" xr:uid="{00000000-0005-0000-0000-00000B740000}"/>
    <cellStyle name="Normal 4 2 2 2 3 2 2 3 2 2" xfId="28412" xr:uid="{00000000-0005-0000-0000-00000C740000}"/>
    <cellStyle name="Normal 4 2 2 2 3 2 2 3 3" xfId="20266" xr:uid="{00000000-0005-0000-0000-00000D740000}"/>
    <cellStyle name="Normal 4 2 2 2 3 2 2 4" xfId="6603" xr:uid="{00000000-0005-0000-0000-00000E740000}"/>
    <cellStyle name="Normal 4 2 2 2 3 2 2 4 2" xfId="14749" xr:uid="{00000000-0005-0000-0000-00000F740000}"/>
    <cellStyle name="Normal 4 2 2 2 3 2 2 4 2 2" xfId="31045" xr:uid="{00000000-0005-0000-0000-000010740000}"/>
    <cellStyle name="Normal 4 2 2 2 3 2 2 4 3" xfId="22899" xr:uid="{00000000-0005-0000-0000-000011740000}"/>
    <cellStyle name="Normal 4 2 2 2 3 2 2 5" xfId="9450" xr:uid="{00000000-0005-0000-0000-000012740000}"/>
    <cellStyle name="Normal 4 2 2 2 3 2 2 5 2" xfId="25746" xr:uid="{00000000-0005-0000-0000-000013740000}"/>
    <cellStyle name="Normal 4 2 2 2 3 2 2 6" xfId="17600" xr:uid="{00000000-0005-0000-0000-000014740000}"/>
    <cellStyle name="Normal 4 2 2 2 3 2 3" xfId="2009" xr:uid="{00000000-0005-0000-0000-000015740000}"/>
    <cellStyle name="Normal 4 2 2 2 3 2 3 2" xfId="4579" xr:uid="{00000000-0005-0000-0000-000016740000}"/>
    <cellStyle name="Normal 4 2 2 2 3 2 3 2 2" xfId="12725" xr:uid="{00000000-0005-0000-0000-000017740000}"/>
    <cellStyle name="Normal 4 2 2 2 3 2 3 2 2 2" xfId="29021" xr:uid="{00000000-0005-0000-0000-000018740000}"/>
    <cellStyle name="Normal 4 2 2 2 3 2 3 2 3" xfId="20875" xr:uid="{00000000-0005-0000-0000-000019740000}"/>
    <cellStyle name="Normal 4 2 2 2 3 2 3 3" xfId="7308" xr:uid="{00000000-0005-0000-0000-00001A740000}"/>
    <cellStyle name="Normal 4 2 2 2 3 2 3 3 2" xfId="15454" xr:uid="{00000000-0005-0000-0000-00001B740000}"/>
    <cellStyle name="Normal 4 2 2 2 3 2 3 3 2 2" xfId="31750" xr:uid="{00000000-0005-0000-0000-00001C740000}"/>
    <cellStyle name="Normal 4 2 2 2 3 2 3 3 3" xfId="23604" xr:uid="{00000000-0005-0000-0000-00001D740000}"/>
    <cellStyle name="Normal 4 2 2 2 3 2 3 4" xfId="10155" xr:uid="{00000000-0005-0000-0000-00001E740000}"/>
    <cellStyle name="Normal 4 2 2 2 3 2 3 4 2" xfId="26451" xr:uid="{00000000-0005-0000-0000-00001F740000}"/>
    <cellStyle name="Normal 4 2 2 2 3 2 3 5" xfId="18305" xr:uid="{00000000-0005-0000-0000-000020740000}"/>
    <cellStyle name="Normal 4 2 2 2 3 2 4" xfId="3361" xr:uid="{00000000-0005-0000-0000-000021740000}"/>
    <cellStyle name="Normal 4 2 2 2 3 2 4 2" xfId="11507" xr:uid="{00000000-0005-0000-0000-000022740000}"/>
    <cellStyle name="Normal 4 2 2 2 3 2 4 2 2" xfId="27803" xr:uid="{00000000-0005-0000-0000-000023740000}"/>
    <cellStyle name="Normal 4 2 2 2 3 2 4 3" xfId="19657" xr:uid="{00000000-0005-0000-0000-000024740000}"/>
    <cellStyle name="Normal 4 2 2 2 3 2 5" xfId="5898" xr:uid="{00000000-0005-0000-0000-000025740000}"/>
    <cellStyle name="Normal 4 2 2 2 3 2 5 2" xfId="14044" xr:uid="{00000000-0005-0000-0000-000026740000}"/>
    <cellStyle name="Normal 4 2 2 2 3 2 5 2 2" xfId="30340" xr:uid="{00000000-0005-0000-0000-000027740000}"/>
    <cellStyle name="Normal 4 2 2 2 3 2 5 3" xfId="22194" xr:uid="{00000000-0005-0000-0000-000028740000}"/>
    <cellStyle name="Normal 4 2 2 2 3 2 6" xfId="8745" xr:uid="{00000000-0005-0000-0000-000029740000}"/>
    <cellStyle name="Normal 4 2 2 2 3 2 6 2" xfId="25041" xr:uid="{00000000-0005-0000-0000-00002A740000}"/>
    <cellStyle name="Normal 4 2 2 2 3 2 7" xfId="16895" xr:uid="{00000000-0005-0000-0000-00002B740000}"/>
    <cellStyle name="Normal 4 2 2 2 3 3" xfId="960" xr:uid="{00000000-0005-0000-0000-00002C740000}"/>
    <cellStyle name="Normal 4 2 2 2 3 3 2" xfId="2370" xr:uid="{00000000-0005-0000-0000-00002D740000}"/>
    <cellStyle name="Normal 4 2 2 2 3 3 2 2" xfId="4892" xr:uid="{00000000-0005-0000-0000-00002E740000}"/>
    <cellStyle name="Normal 4 2 2 2 3 3 2 2 2" xfId="13038" xr:uid="{00000000-0005-0000-0000-00002F740000}"/>
    <cellStyle name="Normal 4 2 2 2 3 3 2 2 2 2" xfId="29334" xr:uid="{00000000-0005-0000-0000-000030740000}"/>
    <cellStyle name="Normal 4 2 2 2 3 3 2 2 3" xfId="21188" xr:uid="{00000000-0005-0000-0000-000031740000}"/>
    <cellStyle name="Normal 4 2 2 2 3 3 2 3" xfId="7669" xr:uid="{00000000-0005-0000-0000-000032740000}"/>
    <cellStyle name="Normal 4 2 2 2 3 3 2 3 2" xfId="15815" xr:uid="{00000000-0005-0000-0000-000033740000}"/>
    <cellStyle name="Normal 4 2 2 2 3 3 2 3 2 2" xfId="32111" xr:uid="{00000000-0005-0000-0000-000034740000}"/>
    <cellStyle name="Normal 4 2 2 2 3 3 2 3 3" xfId="23965" xr:uid="{00000000-0005-0000-0000-000035740000}"/>
    <cellStyle name="Normal 4 2 2 2 3 3 2 4" xfId="10516" xr:uid="{00000000-0005-0000-0000-000036740000}"/>
    <cellStyle name="Normal 4 2 2 2 3 3 2 4 2" xfId="26812" xr:uid="{00000000-0005-0000-0000-000037740000}"/>
    <cellStyle name="Normal 4 2 2 2 3 3 2 5" xfId="18666" xr:uid="{00000000-0005-0000-0000-000038740000}"/>
    <cellStyle name="Normal 4 2 2 2 3 3 3" xfId="3674" xr:uid="{00000000-0005-0000-0000-000039740000}"/>
    <cellStyle name="Normal 4 2 2 2 3 3 3 2" xfId="11820" xr:uid="{00000000-0005-0000-0000-00003A740000}"/>
    <cellStyle name="Normal 4 2 2 2 3 3 3 2 2" xfId="28116" xr:uid="{00000000-0005-0000-0000-00003B740000}"/>
    <cellStyle name="Normal 4 2 2 2 3 3 3 3" xfId="19970" xr:uid="{00000000-0005-0000-0000-00003C740000}"/>
    <cellStyle name="Normal 4 2 2 2 3 3 4" xfId="6259" xr:uid="{00000000-0005-0000-0000-00003D740000}"/>
    <cellStyle name="Normal 4 2 2 2 3 3 4 2" xfId="14405" xr:uid="{00000000-0005-0000-0000-00003E740000}"/>
    <cellStyle name="Normal 4 2 2 2 3 3 4 2 2" xfId="30701" xr:uid="{00000000-0005-0000-0000-00003F740000}"/>
    <cellStyle name="Normal 4 2 2 2 3 3 4 3" xfId="22555" xr:uid="{00000000-0005-0000-0000-000040740000}"/>
    <cellStyle name="Normal 4 2 2 2 3 3 5" xfId="9106" xr:uid="{00000000-0005-0000-0000-000041740000}"/>
    <cellStyle name="Normal 4 2 2 2 3 3 5 2" xfId="25402" xr:uid="{00000000-0005-0000-0000-000042740000}"/>
    <cellStyle name="Normal 4 2 2 2 3 3 6" xfId="17256" xr:uid="{00000000-0005-0000-0000-000043740000}"/>
    <cellStyle name="Normal 4 2 2 2 3 4" xfId="1665" xr:uid="{00000000-0005-0000-0000-000044740000}"/>
    <cellStyle name="Normal 4 2 2 2 3 4 2" xfId="4283" xr:uid="{00000000-0005-0000-0000-000045740000}"/>
    <cellStyle name="Normal 4 2 2 2 3 4 2 2" xfId="12429" xr:uid="{00000000-0005-0000-0000-000046740000}"/>
    <cellStyle name="Normal 4 2 2 2 3 4 2 2 2" xfId="28725" xr:uid="{00000000-0005-0000-0000-000047740000}"/>
    <cellStyle name="Normal 4 2 2 2 3 4 2 3" xfId="20579" xr:uid="{00000000-0005-0000-0000-000048740000}"/>
    <cellStyle name="Normal 4 2 2 2 3 4 3" xfId="6964" xr:uid="{00000000-0005-0000-0000-000049740000}"/>
    <cellStyle name="Normal 4 2 2 2 3 4 3 2" xfId="15110" xr:uid="{00000000-0005-0000-0000-00004A740000}"/>
    <cellStyle name="Normal 4 2 2 2 3 4 3 2 2" xfId="31406" xr:uid="{00000000-0005-0000-0000-00004B740000}"/>
    <cellStyle name="Normal 4 2 2 2 3 4 3 3" xfId="23260" xr:uid="{00000000-0005-0000-0000-00004C740000}"/>
    <cellStyle name="Normal 4 2 2 2 3 4 4" xfId="9811" xr:uid="{00000000-0005-0000-0000-00004D740000}"/>
    <cellStyle name="Normal 4 2 2 2 3 4 4 2" xfId="26107" xr:uid="{00000000-0005-0000-0000-00004E740000}"/>
    <cellStyle name="Normal 4 2 2 2 3 4 5" xfId="17961" xr:uid="{00000000-0005-0000-0000-00004F740000}"/>
    <cellStyle name="Normal 4 2 2 2 3 5" xfId="3065" xr:uid="{00000000-0005-0000-0000-000050740000}"/>
    <cellStyle name="Normal 4 2 2 2 3 5 2" xfId="11211" xr:uid="{00000000-0005-0000-0000-000051740000}"/>
    <cellStyle name="Normal 4 2 2 2 3 5 2 2" xfId="27507" xr:uid="{00000000-0005-0000-0000-000052740000}"/>
    <cellStyle name="Normal 4 2 2 2 3 5 3" xfId="19361" xr:uid="{00000000-0005-0000-0000-000053740000}"/>
    <cellStyle name="Normal 4 2 2 2 3 6" xfId="5554" xr:uid="{00000000-0005-0000-0000-000054740000}"/>
    <cellStyle name="Normal 4 2 2 2 3 6 2" xfId="13700" xr:uid="{00000000-0005-0000-0000-000055740000}"/>
    <cellStyle name="Normal 4 2 2 2 3 6 2 2" xfId="29996" xr:uid="{00000000-0005-0000-0000-000056740000}"/>
    <cellStyle name="Normal 4 2 2 2 3 6 3" xfId="21850" xr:uid="{00000000-0005-0000-0000-000057740000}"/>
    <cellStyle name="Normal 4 2 2 2 3 7" xfId="8401" xr:uid="{00000000-0005-0000-0000-000058740000}"/>
    <cellStyle name="Normal 4 2 2 2 3 7 2" xfId="24697" xr:uid="{00000000-0005-0000-0000-000059740000}"/>
    <cellStyle name="Normal 4 2 2 2 3 8" xfId="16551" xr:uid="{00000000-0005-0000-0000-00005A740000}"/>
    <cellStyle name="Normal 4 2 2 2 4" xfId="343" xr:uid="{00000000-0005-0000-0000-00005B740000}"/>
    <cellStyle name="Normal 4 2 2 2 4 2" xfId="687" xr:uid="{00000000-0005-0000-0000-00005C740000}"/>
    <cellStyle name="Normal 4 2 2 2 4 2 2" xfId="1393" xr:uid="{00000000-0005-0000-0000-00005D740000}"/>
    <cellStyle name="Normal 4 2 2 2 4 2 2 2" xfId="2803" xr:uid="{00000000-0005-0000-0000-00005E740000}"/>
    <cellStyle name="Normal 4 2 2 2 4 2 2 2 2" xfId="5262" xr:uid="{00000000-0005-0000-0000-00005F740000}"/>
    <cellStyle name="Normal 4 2 2 2 4 2 2 2 2 2" xfId="13408" xr:uid="{00000000-0005-0000-0000-000060740000}"/>
    <cellStyle name="Normal 4 2 2 2 4 2 2 2 2 2 2" xfId="29704" xr:uid="{00000000-0005-0000-0000-000061740000}"/>
    <cellStyle name="Normal 4 2 2 2 4 2 2 2 2 3" xfId="21558" xr:uid="{00000000-0005-0000-0000-000062740000}"/>
    <cellStyle name="Normal 4 2 2 2 4 2 2 2 3" xfId="8102" xr:uid="{00000000-0005-0000-0000-000063740000}"/>
    <cellStyle name="Normal 4 2 2 2 4 2 2 2 3 2" xfId="16248" xr:uid="{00000000-0005-0000-0000-000064740000}"/>
    <cellStyle name="Normal 4 2 2 2 4 2 2 2 3 2 2" xfId="32544" xr:uid="{00000000-0005-0000-0000-000065740000}"/>
    <cellStyle name="Normal 4 2 2 2 4 2 2 2 3 3" xfId="24398" xr:uid="{00000000-0005-0000-0000-000066740000}"/>
    <cellStyle name="Normal 4 2 2 2 4 2 2 2 4" xfId="10949" xr:uid="{00000000-0005-0000-0000-000067740000}"/>
    <cellStyle name="Normal 4 2 2 2 4 2 2 2 4 2" xfId="27245" xr:uid="{00000000-0005-0000-0000-000068740000}"/>
    <cellStyle name="Normal 4 2 2 2 4 2 2 2 5" xfId="19099" xr:uid="{00000000-0005-0000-0000-000069740000}"/>
    <cellStyle name="Normal 4 2 2 2 4 2 2 3" xfId="4044" xr:uid="{00000000-0005-0000-0000-00006A740000}"/>
    <cellStyle name="Normal 4 2 2 2 4 2 2 3 2" xfId="12190" xr:uid="{00000000-0005-0000-0000-00006B740000}"/>
    <cellStyle name="Normal 4 2 2 2 4 2 2 3 2 2" xfId="28486" xr:uid="{00000000-0005-0000-0000-00006C740000}"/>
    <cellStyle name="Normal 4 2 2 2 4 2 2 3 3" xfId="20340" xr:uid="{00000000-0005-0000-0000-00006D740000}"/>
    <cellStyle name="Normal 4 2 2 2 4 2 2 4" xfId="6692" xr:uid="{00000000-0005-0000-0000-00006E740000}"/>
    <cellStyle name="Normal 4 2 2 2 4 2 2 4 2" xfId="14838" xr:uid="{00000000-0005-0000-0000-00006F740000}"/>
    <cellStyle name="Normal 4 2 2 2 4 2 2 4 2 2" xfId="31134" xr:uid="{00000000-0005-0000-0000-000070740000}"/>
    <cellStyle name="Normal 4 2 2 2 4 2 2 4 3" xfId="22988" xr:uid="{00000000-0005-0000-0000-000071740000}"/>
    <cellStyle name="Normal 4 2 2 2 4 2 2 5" xfId="9539" xr:uid="{00000000-0005-0000-0000-000072740000}"/>
    <cellStyle name="Normal 4 2 2 2 4 2 2 5 2" xfId="25835" xr:uid="{00000000-0005-0000-0000-000073740000}"/>
    <cellStyle name="Normal 4 2 2 2 4 2 2 6" xfId="17689" xr:uid="{00000000-0005-0000-0000-000074740000}"/>
    <cellStyle name="Normal 4 2 2 2 4 2 3" xfId="2098" xr:uid="{00000000-0005-0000-0000-000075740000}"/>
    <cellStyle name="Normal 4 2 2 2 4 2 3 2" xfId="4653" xr:uid="{00000000-0005-0000-0000-000076740000}"/>
    <cellStyle name="Normal 4 2 2 2 4 2 3 2 2" xfId="12799" xr:uid="{00000000-0005-0000-0000-000077740000}"/>
    <cellStyle name="Normal 4 2 2 2 4 2 3 2 2 2" xfId="29095" xr:uid="{00000000-0005-0000-0000-000078740000}"/>
    <cellStyle name="Normal 4 2 2 2 4 2 3 2 3" xfId="20949" xr:uid="{00000000-0005-0000-0000-000079740000}"/>
    <cellStyle name="Normal 4 2 2 2 4 2 3 3" xfId="7397" xr:uid="{00000000-0005-0000-0000-00007A740000}"/>
    <cellStyle name="Normal 4 2 2 2 4 2 3 3 2" xfId="15543" xr:uid="{00000000-0005-0000-0000-00007B740000}"/>
    <cellStyle name="Normal 4 2 2 2 4 2 3 3 2 2" xfId="31839" xr:uid="{00000000-0005-0000-0000-00007C740000}"/>
    <cellStyle name="Normal 4 2 2 2 4 2 3 3 3" xfId="23693" xr:uid="{00000000-0005-0000-0000-00007D740000}"/>
    <cellStyle name="Normal 4 2 2 2 4 2 3 4" xfId="10244" xr:uid="{00000000-0005-0000-0000-00007E740000}"/>
    <cellStyle name="Normal 4 2 2 2 4 2 3 4 2" xfId="26540" xr:uid="{00000000-0005-0000-0000-00007F740000}"/>
    <cellStyle name="Normal 4 2 2 2 4 2 3 5" xfId="18394" xr:uid="{00000000-0005-0000-0000-000080740000}"/>
    <cellStyle name="Normal 4 2 2 2 4 2 4" xfId="3435" xr:uid="{00000000-0005-0000-0000-000081740000}"/>
    <cellStyle name="Normal 4 2 2 2 4 2 4 2" xfId="11581" xr:uid="{00000000-0005-0000-0000-000082740000}"/>
    <cellStyle name="Normal 4 2 2 2 4 2 4 2 2" xfId="27877" xr:uid="{00000000-0005-0000-0000-000083740000}"/>
    <cellStyle name="Normal 4 2 2 2 4 2 4 3" xfId="19731" xr:uid="{00000000-0005-0000-0000-000084740000}"/>
    <cellStyle name="Normal 4 2 2 2 4 2 5" xfId="5987" xr:uid="{00000000-0005-0000-0000-000085740000}"/>
    <cellStyle name="Normal 4 2 2 2 4 2 5 2" xfId="14133" xr:uid="{00000000-0005-0000-0000-000086740000}"/>
    <cellStyle name="Normal 4 2 2 2 4 2 5 2 2" xfId="30429" xr:uid="{00000000-0005-0000-0000-000087740000}"/>
    <cellStyle name="Normal 4 2 2 2 4 2 5 3" xfId="22283" xr:uid="{00000000-0005-0000-0000-000088740000}"/>
    <cellStyle name="Normal 4 2 2 2 4 2 6" xfId="8834" xr:uid="{00000000-0005-0000-0000-000089740000}"/>
    <cellStyle name="Normal 4 2 2 2 4 2 6 2" xfId="25130" xr:uid="{00000000-0005-0000-0000-00008A740000}"/>
    <cellStyle name="Normal 4 2 2 2 4 2 7" xfId="16984" xr:uid="{00000000-0005-0000-0000-00008B740000}"/>
    <cellStyle name="Normal 4 2 2 2 4 3" xfId="1049" xr:uid="{00000000-0005-0000-0000-00008C740000}"/>
    <cellStyle name="Normal 4 2 2 2 4 3 2" xfId="2459" xr:uid="{00000000-0005-0000-0000-00008D740000}"/>
    <cellStyle name="Normal 4 2 2 2 4 3 2 2" xfId="4966" xr:uid="{00000000-0005-0000-0000-00008E740000}"/>
    <cellStyle name="Normal 4 2 2 2 4 3 2 2 2" xfId="13112" xr:uid="{00000000-0005-0000-0000-00008F740000}"/>
    <cellStyle name="Normal 4 2 2 2 4 3 2 2 2 2" xfId="29408" xr:uid="{00000000-0005-0000-0000-000090740000}"/>
    <cellStyle name="Normal 4 2 2 2 4 3 2 2 3" xfId="21262" xr:uid="{00000000-0005-0000-0000-000091740000}"/>
    <cellStyle name="Normal 4 2 2 2 4 3 2 3" xfId="7758" xr:uid="{00000000-0005-0000-0000-000092740000}"/>
    <cellStyle name="Normal 4 2 2 2 4 3 2 3 2" xfId="15904" xr:uid="{00000000-0005-0000-0000-000093740000}"/>
    <cellStyle name="Normal 4 2 2 2 4 3 2 3 2 2" xfId="32200" xr:uid="{00000000-0005-0000-0000-000094740000}"/>
    <cellStyle name="Normal 4 2 2 2 4 3 2 3 3" xfId="24054" xr:uid="{00000000-0005-0000-0000-000095740000}"/>
    <cellStyle name="Normal 4 2 2 2 4 3 2 4" xfId="10605" xr:uid="{00000000-0005-0000-0000-000096740000}"/>
    <cellStyle name="Normal 4 2 2 2 4 3 2 4 2" xfId="26901" xr:uid="{00000000-0005-0000-0000-000097740000}"/>
    <cellStyle name="Normal 4 2 2 2 4 3 2 5" xfId="18755" xr:uid="{00000000-0005-0000-0000-000098740000}"/>
    <cellStyle name="Normal 4 2 2 2 4 3 3" xfId="3748" xr:uid="{00000000-0005-0000-0000-000099740000}"/>
    <cellStyle name="Normal 4 2 2 2 4 3 3 2" xfId="11894" xr:uid="{00000000-0005-0000-0000-00009A740000}"/>
    <cellStyle name="Normal 4 2 2 2 4 3 3 2 2" xfId="28190" xr:uid="{00000000-0005-0000-0000-00009B740000}"/>
    <cellStyle name="Normal 4 2 2 2 4 3 3 3" xfId="20044" xr:uid="{00000000-0005-0000-0000-00009C740000}"/>
    <cellStyle name="Normal 4 2 2 2 4 3 4" xfId="6348" xr:uid="{00000000-0005-0000-0000-00009D740000}"/>
    <cellStyle name="Normal 4 2 2 2 4 3 4 2" xfId="14494" xr:uid="{00000000-0005-0000-0000-00009E740000}"/>
    <cellStyle name="Normal 4 2 2 2 4 3 4 2 2" xfId="30790" xr:uid="{00000000-0005-0000-0000-00009F740000}"/>
    <cellStyle name="Normal 4 2 2 2 4 3 4 3" xfId="22644" xr:uid="{00000000-0005-0000-0000-0000A0740000}"/>
    <cellStyle name="Normal 4 2 2 2 4 3 5" xfId="9195" xr:uid="{00000000-0005-0000-0000-0000A1740000}"/>
    <cellStyle name="Normal 4 2 2 2 4 3 5 2" xfId="25491" xr:uid="{00000000-0005-0000-0000-0000A2740000}"/>
    <cellStyle name="Normal 4 2 2 2 4 3 6" xfId="17345" xr:uid="{00000000-0005-0000-0000-0000A3740000}"/>
    <cellStyle name="Normal 4 2 2 2 4 4" xfId="1754" xr:uid="{00000000-0005-0000-0000-0000A4740000}"/>
    <cellStyle name="Normal 4 2 2 2 4 4 2" xfId="4357" xr:uid="{00000000-0005-0000-0000-0000A5740000}"/>
    <cellStyle name="Normal 4 2 2 2 4 4 2 2" xfId="12503" xr:uid="{00000000-0005-0000-0000-0000A6740000}"/>
    <cellStyle name="Normal 4 2 2 2 4 4 2 2 2" xfId="28799" xr:uid="{00000000-0005-0000-0000-0000A7740000}"/>
    <cellStyle name="Normal 4 2 2 2 4 4 2 3" xfId="20653" xr:uid="{00000000-0005-0000-0000-0000A8740000}"/>
    <cellStyle name="Normal 4 2 2 2 4 4 3" xfId="7053" xr:uid="{00000000-0005-0000-0000-0000A9740000}"/>
    <cellStyle name="Normal 4 2 2 2 4 4 3 2" xfId="15199" xr:uid="{00000000-0005-0000-0000-0000AA740000}"/>
    <cellStyle name="Normal 4 2 2 2 4 4 3 2 2" xfId="31495" xr:uid="{00000000-0005-0000-0000-0000AB740000}"/>
    <cellStyle name="Normal 4 2 2 2 4 4 3 3" xfId="23349" xr:uid="{00000000-0005-0000-0000-0000AC740000}"/>
    <cellStyle name="Normal 4 2 2 2 4 4 4" xfId="9900" xr:uid="{00000000-0005-0000-0000-0000AD740000}"/>
    <cellStyle name="Normal 4 2 2 2 4 4 4 2" xfId="26196" xr:uid="{00000000-0005-0000-0000-0000AE740000}"/>
    <cellStyle name="Normal 4 2 2 2 4 4 5" xfId="18050" xr:uid="{00000000-0005-0000-0000-0000AF740000}"/>
    <cellStyle name="Normal 4 2 2 2 4 5" xfId="3139" xr:uid="{00000000-0005-0000-0000-0000B0740000}"/>
    <cellStyle name="Normal 4 2 2 2 4 5 2" xfId="11285" xr:uid="{00000000-0005-0000-0000-0000B1740000}"/>
    <cellStyle name="Normal 4 2 2 2 4 5 2 2" xfId="27581" xr:uid="{00000000-0005-0000-0000-0000B2740000}"/>
    <cellStyle name="Normal 4 2 2 2 4 5 3" xfId="19435" xr:uid="{00000000-0005-0000-0000-0000B3740000}"/>
    <cellStyle name="Normal 4 2 2 2 4 6" xfId="5643" xr:uid="{00000000-0005-0000-0000-0000B4740000}"/>
    <cellStyle name="Normal 4 2 2 2 4 6 2" xfId="13789" xr:uid="{00000000-0005-0000-0000-0000B5740000}"/>
    <cellStyle name="Normal 4 2 2 2 4 6 2 2" xfId="30085" xr:uid="{00000000-0005-0000-0000-0000B6740000}"/>
    <cellStyle name="Normal 4 2 2 2 4 6 3" xfId="21939" xr:uid="{00000000-0005-0000-0000-0000B7740000}"/>
    <cellStyle name="Normal 4 2 2 2 4 7" xfId="8490" xr:uid="{00000000-0005-0000-0000-0000B8740000}"/>
    <cellStyle name="Normal 4 2 2 2 4 7 2" xfId="24786" xr:uid="{00000000-0005-0000-0000-0000B9740000}"/>
    <cellStyle name="Normal 4 2 2 2 4 8" xfId="16640" xr:uid="{00000000-0005-0000-0000-0000BA740000}"/>
    <cellStyle name="Normal 4 2 2 2 5" xfId="433" xr:uid="{00000000-0005-0000-0000-0000BB740000}"/>
    <cellStyle name="Normal 4 2 2 2 5 2" xfId="1139" xr:uid="{00000000-0005-0000-0000-0000BC740000}"/>
    <cellStyle name="Normal 4 2 2 2 5 2 2" xfId="2549" xr:uid="{00000000-0005-0000-0000-0000BD740000}"/>
    <cellStyle name="Normal 4 2 2 2 5 2 2 2" xfId="5040" xr:uid="{00000000-0005-0000-0000-0000BE740000}"/>
    <cellStyle name="Normal 4 2 2 2 5 2 2 2 2" xfId="13186" xr:uid="{00000000-0005-0000-0000-0000BF740000}"/>
    <cellStyle name="Normal 4 2 2 2 5 2 2 2 2 2" xfId="29482" xr:uid="{00000000-0005-0000-0000-0000C0740000}"/>
    <cellStyle name="Normal 4 2 2 2 5 2 2 2 3" xfId="21336" xr:uid="{00000000-0005-0000-0000-0000C1740000}"/>
    <cellStyle name="Normal 4 2 2 2 5 2 2 3" xfId="7848" xr:uid="{00000000-0005-0000-0000-0000C2740000}"/>
    <cellStyle name="Normal 4 2 2 2 5 2 2 3 2" xfId="15994" xr:uid="{00000000-0005-0000-0000-0000C3740000}"/>
    <cellStyle name="Normal 4 2 2 2 5 2 2 3 2 2" xfId="32290" xr:uid="{00000000-0005-0000-0000-0000C4740000}"/>
    <cellStyle name="Normal 4 2 2 2 5 2 2 3 3" xfId="24144" xr:uid="{00000000-0005-0000-0000-0000C5740000}"/>
    <cellStyle name="Normal 4 2 2 2 5 2 2 4" xfId="10695" xr:uid="{00000000-0005-0000-0000-0000C6740000}"/>
    <cellStyle name="Normal 4 2 2 2 5 2 2 4 2" xfId="26991" xr:uid="{00000000-0005-0000-0000-0000C7740000}"/>
    <cellStyle name="Normal 4 2 2 2 5 2 2 5" xfId="18845" xr:uid="{00000000-0005-0000-0000-0000C8740000}"/>
    <cellStyle name="Normal 4 2 2 2 5 2 3" xfId="3822" xr:uid="{00000000-0005-0000-0000-0000C9740000}"/>
    <cellStyle name="Normal 4 2 2 2 5 2 3 2" xfId="11968" xr:uid="{00000000-0005-0000-0000-0000CA740000}"/>
    <cellStyle name="Normal 4 2 2 2 5 2 3 2 2" xfId="28264" xr:uid="{00000000-0005-0000-0000-0000CB740000}"/>
    <cellStyle name="Normal 4 2 2 2 5 2 3 3" xfId="20118" xr:uid="{00000000-0005-0000-0000-0000CC740000}"/>
    <cellStyle name="Normal 4 2 2 2 5 2 4" xfId="6438" xr:uid="{00000000-0005-0000-0000-0000CD740000}"/>
    <cellStyle name="Normal 4 2 2 2 5 2 4 2" xfId="14584" xr:uid="{00000000-0005-0000-0000-0000CE740000}"/>
    <cellStyle name="Normal 4 2 2 2 5 2 4 2 2" xfId="30880" xr:uid="{00000000-0005-0000-0000-0000CF740000}"/>
    <cellStyle name="Normal 4 2 2 2 5 2 4 3" xfId="22734" xr:uid="{00000000-0005-0000-0000-0000D0740000}"/>
    <cellStyle name="Normal 4 2 2 2 5 2 5" xfId="9285" xr:uid="{00000000-0005-0000-0000-0000D1740000}"/>
    <cellStyle name="Normal 4 2 2 2 5 2 5 2" xfId="25581" xr:uid="{00000000-0005-0000-0000-0000D2740000}"/>
    <cellStyle name="Normal 4 2 2 2 5 2 6" xfId="17435" xr:uid="{00000000-0005-0000-0000-0000D3740000}"/>
    <cellStyle name="Normal 4 2 2 2 5 3" xfId="1844" xr:uid="{00000000-0005-0000-0000-0000D4740000}"/>
    <cellStyle name="Normal 4 2 2 2 5 3 2" xfId="4431" xr:uid="{00000000-0005-0000-0000-0000D5740000}"/>
    <cellStyle name="Normal 4 2 2 2 5 3 2 2" xfId="12577" xr:uid="{00000000-0005-0000-0000-0000D6740000}"/>
    <cellStyle name="Normal 4 2 2 2 5 3 2 2 2" xfId="28873" xr:uid="{00000000-0005-0000-0000-0000D7740000}"/>
    <cellStyle name="Normal 4 2 2 2 5 3 2 3" xfId="20727" xr:uid="{00000000-0005-0000-0000-0000D8740000}"/>
    <cellStyle name="Normal 4 2 2 2 5 3 3" xfId="7143" xr:uid="{00000000-0005-0000-0000-0000D9740000}"/>
    <cellStyle name="Normal 4 2 2 2 5 3 3 2" xfId="15289" xr:uid="{00000000-0005-0000-0000-0000DA740000}"/>
    <cellStyle name="Normal 4 2 2 2 5 3 3 2 2" xfId="31585" xr:uid="{00000000-0005-0000-0000-0000DB740000}"/>
    <cellStyle name="Normal 4 2 2 2 5 3 3 3" xfId="23439" xr:uid="{00000000-0005-0000-0000-0000DC740000}"/>
    <cellStyle name="Normal 4 2 2 2 5 3 4" xfId="9990" xr:uid="{00000000-0005-0000-0000-0000DD740000}"/>
    <cellStyle name="Normal 4 2 2 2 5 3 4 2" xfId="26286" xr:uid="{00000000-0005-0000-0000-0000DE740000}"/>
    <cellStyle name="Normal 4 2 2 2 5 3 5" xfId="18140" xr:uid="{00000000-0005-0000-0000-0000DF740000}"/>
    <cellStyle name="Normal 4 2 2 2 5 4" xfId="3213" xr:uid="{00000000-0005-0000-0000-0000E0740000}"/>
    <cellStyle name="Normal 4 2 2 2 5 4 2" xfId="11359" xr:uid="{00000000-0005-0000-0000-0000E1740000}"/>
    <cellStyle name="Normal 4 2 2 2 5 4 2 2" xfId="27655" xr:uid="{00000000-0005-0000-0000-0000E2740000}"/>
    <cellStyle name="Normal 4 2 2 2 5 4 3" xfId="19509" xr:uid="{00000000-0005-0000-0000-0000E3740000}"/>
    <cellStyle name="Normal 4 2 2 2 5 5" xfId="5733" xr:uid="{00000000-0005-0000-0000-0000E4740000}"/>
    <cellStyle name="Normal 4 2 2 2 5 5 2" xfId="13879" xr:uid="{00000000-0005-0000-0000-0000E5740000}"/>
    <cellStyle name="Normal 4 2 2 2 5 5 2 2" xfId="30175" xr:uid="{00000000-0005-0000-0000-0000E6740000}"/>
    <cellStyle name="Normal 4 2 2 2 5 5 3" xfId="22029" xr:uid="{00000000-0005-0000-0000-0000E7740000}"/>
    <cellStyle name="Normal 4 2 2 2 5 6" xfId="8580" xr:uid="{00000000-0005-0000-0000-0000E8740000}"/>
    <cellStyle name="Normal 4 2 2 2 5 6 2" xfId="24876" xr:uid="{00000000-0005-0000-0000-0000E9740000}"/>
    <cellStyle name="Normal 4 2 2 2 5 7" xfId="16730" xr:uid="{00000000-0005-0000-0000-0000EA740000}"/>
    <cellStyle name="Normal 4 2 2 2 6" xfId="795" xr:uid="{00000000-0005-0000-0000-0000EB740000}"/>
    <cellStyle name="Normal 4 2 2 2 6 2" xfId="2205" xr:uid="{00000000-0005-0000-0000-0000EC740000}"/>
    <cellStyle name="Normal 4 2 2 2 6 2 2" xfId="4744" xr:uid="{00000000-0005-0000-0000-0000ED740000}"/>
    <cellStyle name="Normal 4 2 2 2 6 2 2 2" xfId="12890" xr:uid="{00000000-0005-0000-0000-0000EE740000}"/>
    <cellStyle name="Normal 4 2 2 2 6 2 2 2 2" xfId="29186" xr:uid="{00000000-0005-0000-0000-0000EF740000}"/>
    <cellStyle name="Normal 4 2 2 2 6 2 2 3" xfId="21040" xr:uid="{00000000-0005-0000-0000-0000F0740000}"/>
    <cellStyle name="Normal 4 2 2 2 6 2 3" xfId="7504" xr:uid="{00000000-0005-0000-0000-0000F1740000}"/>
    <cellStyle name="Normal 4 2 2 2 6 2 3 2" xfId="15650" xr:uid="{00000000-0005-0000-0000-0000F2740000}"/>
    <cellStyle name="Normal 4 2 2 2 6 2 3 2 2" xfId="31946" xr:uid="{00000000-0005-0000-0000-0000F3740000}"/>
    <cellStyle name="Normal 4 2 2 2 6 2 3 3" xfId="23800" xr:uid="{00000000-0005-0000-0000-0000F4740000}"/>
    <cellStyle name="Normal 4 2 2 2 6 2 4" xfId="10351" xr:uid="{00000000-0005-0000-0000-0000F5740000}"/>
    <cellStyle name="Normal 4 2 2 2 6 2 4 2" xfId="26647" xr:uid="{00000000-0005-0000-0000-0000F6740000}"/>
    <cellStyle name="Normal 4 2 2 2 6 2 5" xfId="18501" xr:uid="{00000000-0005-0000-0000-0000F7740000}"/>
    <cellStyle name="Normal 4 2 2 2 6 3" xfId="3526" xr:uid="{00000000-0005-0000-0000-0000F8740000}"/>
    <cellStyle name="Normal 4 2 2 2 6 3 2" xfId="11672" xr:uid="{00000000-0005-0000-0000-0000F9740000}"/>
    <cellStyle name="Normal 4 2 2 2 6 3 2 2" xfId="27968" xr:uid="{00000000-0005-0000-0000-0000FA740000}"/>
    <cellStyle name="Normal 4 2 2 2 6 3 3" xfId="19822" xr:uid="{00000000-0005-0000-0000-0000FB740000}"/>
    <cellStyle name="Normal 4 2 2 2 6 4" xfId="6094" xr:uid="{00000000-0005-0000-0000-0000FC740000}"/>
    <cellStyle name="Normal 4 2 2 2 6 4 2" xfId="14240" xr:uid="{00000000-0005-0000-0000-0000FD740000}"/>
    <cellStyle name="Normal 4 2 2 2 6 4 2 2" xfId="30536" xr:uid="{00000000-0005-0000-0000-0000FE740000}"/>
    <cellStyle name="Normal 4 2 2 2 6 4 3" xfId="22390" xr:uid="{00000000-0005-0000-0000-0000FF740000}"/>
    <cellStyle name="Normal 4 2 2 2 6 5" xfId="8941" xr:uid="{00000000-0005-0000-0000-000000750000}"/>
    <cellStyle name="Normal 4 2 2 2 6 5 2" xfId="25237" xr:uid="{00000000-0005-0000-0000-000001750000}"/>
    <cellStyle name="Normal 4 2 2 2 6 6" xfId="17091" xr:uid="{00000000-0005-0000-0000-000002750000}"/>
    <cellStyle name="Normal 4 2 2 2 7" xfId="1500" xr:uid="{00000000-0005-0000-0000-000003750000}"/>
    <cellStyle name="Normal 4 2 2 2 7 2" xfId="4135" xr:uid="{00000000-0005-0000-0000-000004750000}"/>
    <cellStyle name="Normal 4 2 2 2 7 2 2" xfId="12281" xr:uid="{00000000-0005-0000-0000-000005750000}"/>
    <cellStyle name="Normal 4 2 2 2 7 2 2 2" xfId="28577" xr:uid="{00000000-0005-0000-0000-000006750000}"/>
    <cellStyle name="Normal 4 2 2 2 7 2 3" xfId="20431" xr:uid="{00000000-0005-0000-0000-000007750000}"/>
    <cellStyle name="Normal 4 2 2 2 7 3" xfId="6799" xr:uid="{00000000-0005-0000-0000-000008750000}"/>
    <cellStyle name="Normal 4 2 2 2 7 3 2" xfId="14945" xr:uid="{00000000-0005-0000-0000-000009750000}"/>
    <cellStyle name="Normal 4 2 2 2 7 3 2 2" xfId="31241" xr:uid="{00000000-0005-0000-0000-00000A750000}"/>
    <cellStyle name="Normal 4 2 2 2 7 3 3" xfId="23095" xr:uid="{00000000-0005-0000-0000-00000B750000}"/>
    <cellStyle name="Normal 4 2 2 2 7 4" xfId="9646" xr:uid="{00000000-0005-0000-0000-00000C750000}"/>
    <cellStyle name="Normal 4 2 2 2 7 4 2" xfId="25942" xr:uid="{00000000-0005-0000-0000-00000D750000}"/>
    <cellStyle name="Normal 4 2 2 2 7 5" xfId="17796" xr:uid="{00000000-0005-0000-0000-00000E750000}"/>
    <cellStyle name="Normal 4 2 2 2 8" xfId="2917" xr:uid="{00000000-0005-0000-0000-00000F750000}"/>
    <cellStyle name="Normal 4 2 2 2 8 2" xfId="11063" xr:uid="{00000000-0005-0000-0000-000010750000}"/>
    <cellStyle name="Normal 4 2 2 2 8 2 2" xfId="27359" xr:uid="{00000000-0005-0000-0000-000011750000}"/>
    <cellStyle name="Normal 4 2 2 2 8 3" xfId="19213" xr:uid="{00000000-0005-0000-0000-000012750000}"/>
    <cellStyle name="Normal 4 2 2 2 9" xfId="5389" xr:uid="{00000000-0005-0000-0000-000013750000}"/>
    <cellStyle name="Normal 4 2 2 2 9 2" xfId="13535" xr:uid="{00000000-0005-0000-0000-000014750000}"/>
    <cellStyle name="Normal 4 2 2 2 9 2 2" xfId="29831" xr:uid="{00000000-0005-0000-0000-000015750000}"/>
    <cellStyle name="Normal 4 2 2 2 9 3" xfId="21685" xr:uid="{00000000-0005-0000-0000-000016750000}"/>
    <cellStyle name="Normal 4 2 2 3" xfId="135" xr:uid="{00000000-0005-0000-0000-000017750000}"/>
    <cellStyle name="Normal 4 2 2 3 2" xfId="479" xr:uid="{00000000-0005-0000-0000-000018750000}"/>
    <cellStyle name="Normal 4 2 2 3 2 2" xfId="1185" xr:uid="{00000000-0005-0000-0000-000019750000}"/>
    <cellStyle name="Normal 4 2 2 3 2 2 2" xfId="2595" xr:uid="{00000000-0005-0000-0000-00001A750000}"/>
    <cellStyle name="Normal 4 2 2 3 2 2 2 2" xfId="5078" xr:uid="{00000000-0005-0000-0000-00001B750000}"/>
    <cellStyle name="Normal 4 2 2 3 2 2 2 2 2" xfId="13224" xr:uid="{00000000-0005-0000-0000-00001C750000}"/>
    <cellStyle name="Normal 4 2 2 3 2 2 2 2 2 2" xfId="29520" xr:uid="{00000000-0005-0000-0000-00001D750000}"/>
    <cellStyle name="Normal 4 2 2 3 2 2 2 2 3" xfId="21374" xr:uid="{00000000-0005-0000-0000-00001E750000}"/>
    <cellStyle name="Normal 4 2 2 3 2 2 2 3" xfId="7894" xr:uid="{00000000-0005-0000-0000-00001F750000}"/>
    <cellStyle name="Normal 4 2 2 3 2 2 2 3 2" xfId="16040" xr:uid="{00000000-0005-0000-0000-000020750000}"/>
    <cellStyle name="Normal 4 2 2 3 2 2 2 3 2 2" xfId="32336" xr:uid="{00000000-0005-0000-0000-000021750000}"/>
    <cellStyle name="Normal 4 2 2 3 2 2 2 3 3" xfId="24190" xr:uid="{00000000-0005-0000-0000-000022750000}"/>
    <cellStyle name="Normal 4 2 2 3 2 2 2 4" xfId="10741" xr:uid="{00000000-0005-0000-0000-000023750000}"/>
    <cellStyle name="Normal 4 2 2 3 2 2 2 4 2" xfId="27037" xr:uid="{00000000-0005-0000-0000-000024750000}"/>
    <cellStyle name="Normal 4 2 2 3 2 2 2 5" xfId="18891" xr:uid="{00000000-0005-0000-0000-000025750000}"/>
    <cellStyle name="Normal 4 2 2 3 2 2 3" xfId="3860" xr:uid="{00000000-0005-0000-0000-000026750000}"/>
    <cellStyle name="Normal 4 2 2 3 2 2 3 2" xfId="12006" xr:uid="{00000000-0005-0000-0000-000027750000}"/>
    <cellStyle name="Normal 4 2 2 3 2 2 3 2 2" xfId="28302" xr:uid="{00000000-0005-0000-0000-000028750000}"/>
    <cellStyle name="Normal 4 2 2 3 2 2 3 3" xfId="20156" xr:uid="{00000000-0005-0000-0000-000029750000}"/>
    <cellStyle name="Normal 4 2 2 3 2 2 4" xfId="6484" xr:uid="{00000000-0005-0000-0000-00002A750000}"/>
    <cellStyle name="Normal 4 2 2 3 2 2 4 2" xfId="14630" xr:uid="{00000000-0005-0000-0000-00002B750000}"/>
    <cellStyle name="Normal 4 2 2 3 2 2 4 2 2" xfId="30926" xr:uid="{00000000-0005-0000-0000-00002C750000}"/>
    <cellStyle name="Normal 4 2 2 3 2 2 4 3" xfId="22780" xr:uid="{00000000-0005-0000-0000-00002D750000}"/>
    <cellStyle name="Normal 4 2 2 3 2 2 5" xfId="9331" xr:uid="{00000000-0005-0000-0000-00002E750000}"/>
    <cellStyle name="Normal 4 2 2 3 2 2 5 2" xfId="25627" xr:uid="{00000000-0005-0000-0000-00002F750000}"/>
    <cellStyle name="Normal 4 2 2 3 2 2 6" xfId="17481" xr:uid="{00000000-0005-0000-0000-000030750000}"/>
    <cellStyle name="Normal 4 2 2 3 2 3" xfId="1890" xr:uid="{00000000-0005-0000-0000-000031750000}"/>
    <cellStyle name="Normal 4 2 2 3 2 3 2" xfId="4469" xr:uid="{00000000-0005-0000-0000-000032750000}"/>
    <cellStyle name="Normal 4 2 2 3 2 3 2 2" xfId="12615" xr:uid="{00000000-0005-0000-0000-000033750000}"/>
    <cellStyle name="Normal 4 2 2 3 2 3 2 2 2" xfId="28911" xr:uid="{00000000-0005-0000-0000-000034750000}"/>
    <cellStyle name="Normal 4 2 2 3 2 3 2 3" xfId="20765" xr:uid="{00000000-0005-0000-0000-000035750000}"/>
    <cellStyle name="Normal 4 2 2 3 2 3 3" xfId="7189" xr:uid="{00000000-0005-0000-0000-000036750000}"/>
    <cellStyle name="Normal 4 2 2 3 2 3 3 2" xfId="15335" xr:uid="{00000000-0005-0000-0000-000037750000}"/>
    <cellStyle name="Normal 4 2 2 3 2 3 3 2 2" xfId="31631" xr:uid="{00000000-0005-0000-0000-000038750000}"/>
    <cellStyle name="Normal 4 2 2 3 2 3 3 3" xfId="23485" xr:uid="{00000000-0005-0000-0000-000039750000}"/>
    <cellStyle name="Normal 4 2 2 3 2 3 4" xfId="10036" xr:uid="{00000000-0005-0000-0000-00003A750000}"/>
    <cellStyle name="Normal 4 2 2 3 2 3 4 2" xfId="26332" xr:uid="{00000000-0005-0000-0000-00003B750000}"/>
    <cellStyle name="Normal 4 2 2 3 2 3 5" xfId="18186" xr:uid="{00000000-0005-0000-0000-00003C750000}"/>
    <cellStyle name="Normal 4 2 2 3 2 4" xfId="3251" xr:uid="{00000000-0005-0000-0000-00003D750000}"/>
    <cellStyle name="Normal 4 2 2 3 2 4 2" xfId="11397" xr:uid="{00000000-0005-0000-0000-00003E750000}"/>
    <cellStyle name="Normal 4 2 2 3 2 4 2 2" xfId="27693" xr:uid="{00000000-0005-0000-0000-00003F750000}"/>
    <cellStyle name="Normal 4 2 2 3 2 4 3" xfId="19547" xr:uid="{00000000-0005-0000-0000-000040750000}"/>
    <cellStyle name="Normal 4 2 2 3 2 5" xfId="5779" xr:uid="{00000000-0005-0000-0000-000041750000}"/>
    <cellStyle name="Normal 4 2 2 3 2 5 2" xfId="13925" xr:uid="{00000000-0005-0000-0000-000042750000}"/>
    <cellStyle name="Normal 4 2 2 3 2 5 2 2" xfId="30221" xr:uid="{00000000-0005-0000-0000-000043750000}"/>
    <cellStyle name="Normal 4 2 2 3 2 5 3" xfId="22075" xr:uid="{00000000-0005-0000-0000-000044750000}"/>
    <cellStyle name="Normal 4 2 2 3 2 6" xfId="8626" xr:uid="{00000000-0005-0000-0000-000045750000}"/>
    <cellStyle name="Normal 4 2 2 3 2 6 2" xfId="24922" xr:uid="{00000000-0005-0000-0000-000046750000}"/>
    <cellStyle name="Normal 4 2 2 3 2 7" xfId="16776" xr:uid="{00000000-0005-0000-0000-000047750000}"/>
    <cellStyle name="Normal 4 2 2 3 3" xfId="841" xr:uid="{00000000-0005-0000-0000-000048750000}"/>
    <cellStyle name="Normal 4 2 2 3 3 2" xfId="2251" xr:uid="{00000000-0005-0000-0000-000049750000}"/>
    <cellStyle name="Normal 4 2 2 3 3 2 2" xfId="4782" xr:uid="{00000000-0005-0000-0000-00004A750000}"/>
    <cellStyle name="Normal 4 2 2 3 3 2 2 2" xfId="12928" xr:uid="{00000000-0005-0000-0000-00004B750000}"/>
    <cellStyle name="Normal 4 2 2 3 3 2 2 2 2" xfId="29224" xr:uid="{00000000-0005-0000-0000-00004C750000}"/>
    <cellStyle name="Normal 4 2 2 3 3 2 2 3" xfId="21078" xr:uid="{00000000-0005-0000-0000-00004D750000}"/>
    <cellStyle name="Normal 4 2 2 3 3 2 3" xfId="7550" xr:uid="{00000000-0005-0000-0000-00004E750000}"/>
    <cellStyle name="Normal 4 2 2 3 3 2 3 2" xfId="15696" xr:uid="{00000000-0005-0000-0000-00004F750000}"/>
    <cellStyle name="Normal 4 2 2 3 3 2 3 2 2" xfId="31992" xr:uid="{00000000-0005-0000-0000-000050750000}"/>
    <cellStyle name="Normal 4 2 2 3 3 2 3 3" xfId="23846" xr:uid="{00000000-0005-0000-0000-000051750000}"/>
    <cellStyle name="Normal 4 2 2 3 3 2 4" xfId="10397" xr:uid="{00000000-0005-0000-0000-000052750000}"/>
    <cellStyle name="Normal 4 2 2 3 3 2 4 2" xfId="26693" xr:uid="{00000000-0005-0000-0000-000053750000}"/>
    <cellStyle name="Normal 4 2 2 3 3 2 5" xfId="18547" xr:uid="{00000000-0005-0000-0000-000054750000}"/>
    <cellStyle name="Normal 4 2 2 3 3 3" xfId="3564" xr:uid="{00000000-0005-0000-0000-000055750000}"/>
    <cellStyle name="Normal 4 2 2 3 3 3 2" xfId="11710" xr:uid="{00000000-0005-0000-0000-000056750000}"/>
    <cellStyle name="Normal 4 2 2 3 3 3 2 2" xfId="28006" xr:uid="{00000000-0005-0000-0000-000057750000}"/>
    <cellStyle name="Normal 4 2 2 3 3 3 3" xfId="19860" xr:uid="{00000000-0005-0000-0000-000058750000}"/>
    <cellStyle name="Normal 4 2 2 3 3 4" xfId="6140" xr:uid="{00000000-0005-0000-0000-000059750000}"/>
    <cellStyle name="Normal 4 2 2 3 3 4 2" xfId="14286" xr:uid="{00000000-0005-0000-0000-00005A750000}"/>
    <cellStyle name="Normal 4 2 2 3 3 4 2 2" xfId="30582" xr:uid="{00000000-0005-0000-0000-00005B750000}"/>
    <cellStyle name="Normal 4 2 2 3 3 4 3" xfId="22436" xr:uid="{00000000-0005-0000-0000-00005C750000}"/>
    <cellStyle name="Normal 4 2 2 3 3 5" xfId="8987" xr:uid="{00000000-0005-0000-0000-00005D750000}"/>
    <cellStyle name="Normal 4 2 2 3 3 5 2" xfId="25283" xr:uid="{00000000-0005-0000-0000-00005E750000}"/>
    <cellStyle name="Normal 4 2 2 3 3 6" xfId="17137" xr:uid="{00000000-0005-0000-0000-00005F750000}"/>
    <cellStyle name="Normal 4 2 2 3 4" xfId="1546" xr:uid="{00000000-0005-0000-0000-000060750000}"/>
    <cellStyle name="Normal 4 2 2 3 4 2" xfId="4173" xr:uid="{00000000-0005-0000-0000-000061750000}"/>
    <cellStyle name="Normal 4 2 2 3 4 2 2" xfId="12319" xr:uid="{00000000-0005-0000-0000-000062750000}"/>
    <cellStyle name="Normal 4 2 2 3 4 2 2 2" xfId="28615" xr:uid="{00000000-0005-0000-0000-000063750000}"/>
    <cellStyle name="Normal 4 2 2 3 4 2 3" xfId="20469" xr:uid="{00000000-0005-0000-0000-000064750000}"/>
    <cellStyle name="Normal 4 2 2 3 4 3" xfId="6845" xr:uid="{00000000-0005-0000-0000-000065750000}"/>
    <cellStyle name="Normal 4 2 2 3 4 3 2" xfId="14991" xr:uid="{00000000-0005-0000-0000-000066750000}"/>
    <cellStyle name="Normal 4 2 2 3 4 3 2 2" xfId="31287" xr:uid="{00000000-0005-0000-0000-000067750000}"/>
    <cellStyle name="Normal 4 2 2 3 4 3 3" xfId="23141" xr:uid="{00000000-0005-0000-0000-000068750000}"/>
    <cellStyle name="Normal 4 2 2 3 4 4" xfId="9692" xr:uid="{00000000-0005-0000-0000-000069750000}"/>
    <cellStyle name="Normal 4 2 2 3 4 4 2" xfId="25988" xr:uid="{00000000-0005-0000-0000-00006A750000}"/>
    <cellStyle name="Normal 4 2 2 3 4 5" xfId="17842" xr:uid="{00000000-0005-0000-0000-00006B750000}"/>
    <cellStyle name="Normal 4 2 2 3 5" xfId="2955" xr:uid="{00000000-0005-0000-0000-00006C750000}"/>
    <cellStyle name="Normal 4 2 2 3 5 2" xfId="11101" xr:uid="{00000000-0005-0000-0000-00006D750000}"/>
    <cellStyle name="Normal 4 2 2 3 5 2 2" xfId="27397" xr:uid="{00000000-0005-0000-0000-00006E750000}"/>
    <cellStyle name="Normal 4 2 2 3 5 3" xfId="19251" xr:uid="{00000000-0005-0000-0000-00006F750000}"/>
    <cellStyle name="Normal 4 2 2 3 6" xfId="5435" xr:uid="{00000000-0005-0000-0000-000070750000}"/>
    <cellStyle name="Normal 4 2 2 3 6 2" xfId="13581" xr:uid="{00000000-0005-0000-0000-000071750000}"/>
    <cellStyle name="Normal 4 2 2 3 6 2 2" xfId="29877" xr:uid="{00000000-0005-0000-0000-000072750000}"/>
    <cellStyle name="Normal 4 2 2 3 6 3" xfId="21731" xr:uid="{00000000-0005-0000-0000-000073750000}"/>
    <cellStyle name="Normal 4 2 2 3 7" xfId="8282" xr:uid="{00000000-0005-0000-0000-000074750000}"/>
    <cellStyle name="Normal 4 2 2 3 7 2" xfId="24578" xr:uid="{00000000-0005-0000-0000-000075750000}"/>
    <cellStyle name="Normal 4 2 2 3 8" xfId="16432" xr:uid="{00000000-0005-0000-0000-000076750000}"/>
    <cellStyle name="Normal 4 2 2 4" xfId="218" xr:uid="{00000000-0005-0000-0000-000077750000}"/>
    <cellStyle name="Normal 4 2 2 4 2" xfId="562" xr:uid="{00000000-0005-0000-0000-000078750000}"/>
    <cellStyle name="Normal 4 2 2 4 2 2" xfId="1268" xr:uid="{00000000-0005-0000-0000-000079750000}"/>
    <cellStyle name="Normal 4 2 2 4 2 2 2" xfId="2678" xr:uid="{00000000-0005-0000-0000-00007A750000}"/>
    <cellStyle name="Normal 4 2 2 4 2 2 2 2" xfId="5152" xr:uid="{00000000-0005-0000-0000-00007B750000}"/>
    <cellStyle name="Normal 4 2 2 4 2 2 2 2 2" xfId="13298" xr:uid="{00000000-0005-0000-0000-00007C750000}"/>
    <cellStyle name="Normal 4 2 2 4 2 2 2 2 2 2" xfId="29594" xr:uid="{00000000-0005-0000-0000-00007D750000}"/>
    <cellStyle name="Normal 4 2 2 4 2 2 2 2 3" xfId="21448" xr:uid="{00000000-0005-0000-0000-00007E750000}"/>
    <cellStyle name="Normal 4 2 2 4 2 2 2 3" xfId="7977" xr:uid="{00000000-0005-0000-0000-00007F750000}"/>
    <cellStyle name="Normal 4 2 2 4 2 2 2 3 2" xfId="16123" xr:uid="{00000000-0005-0000-0000-000080750000}"/>
    <cellStyle name="Normal 4 2 2 4 2 2 2 3 2 2" xfId="32419" xr:uid="{00000000-0005-0000-0000-000081750000}"/>
    <cellStyle name="Normal 4 2 2 4 2 2 2 3 3" xfId="24273" xr:uid="{00000000-0005-0000-0000-000082750000}"/>
    <cellStyle name="Normal 4 2 2 4 2 2 2 4" xfId="10824" xr:uid="{00000000-0005-0000-0000-000083750000}"/>
    <cellStyle name="Normal 4 2 2 4 2 2 2 4 2" xfId="27120" xr:uid="{00000000-0005-0000-0000-000084750000}"/>
    <cellStyle name="Normal 4 2 2 4 2 2 2 5" xfId="18974" xr:uid="{00000000-0005-0000-0000-000085750000}"/>
    <cellStyle name="Normal 4 2 2 4 2 2 3" xfId="3934" xr:uid="{00000000-0005-0000-0000-000086750000}"/>
    <cellStyle name="Normal 4 2 2 4 2 2 3 2" xfId="12080" xr:uid="{00000000-0005-0000-0000-000087750000}"/>
    <cellStyle name="Normal 4 2 2 4 2 2 3 2 2" xfId="28376" xr:uid="{00000000-0005-0000-0000-000088750000}"/>
    <cellStyle name="Normal 4 2 2 4 2 2 3 3" xfId="20230" xr:uid="{00000000-0005-0000-0000-000089750000}"/>
    <cellStyle name="Normal 4 2 2 4 2 2 4" xfId="6567" xr:uid="{00000000-0005-0000-0000-00008A750000}"/>
    <cellStyle name="Normal 4 2 2 4 2 2 4 2" xfId="14713" xr:uid="{00000000-0005-0000-0000-00008B750000}"/>
    <cellStyle name="Normal 4 2 2 4 2 2 4 2 2" xfId="31009" xr:uid="{00000000-0005-0000-0000-00008C750000}"/>
    <cellStyle name="Normal 4 2 2 4 2 2 4 3" xfId="22863" xr:uid="{00000000-0005-0000-0000-00008D750000}"/>
    <cellStyle name="Normal 4 2 2 4 2 2 5" xfId="9414" xr:uid="{00000000-0005-0000-0000-00008E750000}"/>
    <cellStyle name="Normal 4 2 2 4 2 2 5 2" xfId="25710" xr:uid="{00000000-0005-0000-0000-00008F750000}"/>
    <cellStyle name="Normal 4 2 2 4 2 2 6" xfId="17564" xr:uid="{00000000-0005-0000-0000-000090750000}"/>
    <cellStyle name="Normal 4 2 2 4 2 3" xfId="1973" xr:uid="{00000000-0005-0000-0000-000091750000}"/>
    <cellStyle name="Normal 4 2 2 4 2 3 2" xfId="4543" xr:uid="{00000000-0005-0000-0000-000092750000}"/>
    <cellStyle name="Normal 4 2 2 4 2 3 2 2" xfId="12689" xr:uid="{00000000-0005-0000-0000-000093750000}"/>
    <cellStyle name="Normal 4 2 2 4 2 3 2 2 2" xfId="28985" xr:uid="{00000000-0005-0000-0000-000094750000}"/>
    <cellStyle name="Normal 4 2 2 4 2 3 2 3" xfId="20839" xr:uid="{00000000-0005-0000-0000-000095750000}"/>
    <cellStyle name="Normal 4 2 2 4 2 3 3" xfId="7272" xr:uid="{00000000-0005-0000-0000-000096750000}"/>
    <cellStyle name="Normal 4 2 2 4 2 3 3 2" xfId="15418" xr:uid="{00000000-0005-0000-0000-000097750000}"/>
    <cellStyle name="Normal 4 2 2 4 2 3 3 2 2" xfId="31714" xr:uid="{00000000-0005-0000-0000-000098750000}"/>
    <cellStyle name="Normal 4 2 2 4 2 3 3 3" xfId="23568" xr:uid="{00000000-0005-0000-0000-000099750000}"/>
    <cellStyle name="Normal 4 2 2 4 2 3 4" xfId="10119" xr:uid="{00000000-0005-0000-0000-00009A750000}"/>
    <cellStyle name="Normal 4 2 2 4 2 3 4 2" xfId="26415" xr:uid="{00000000-0005-0000-0000-00009B750000}"/>
    <cellStyle name="Normal 4 2 2 4 2 3 5" xfId="18269" xr:uid="{00000000-0005-0000-0000-00009C750000}"/>
    <cellStyle name="Normal 4 2 2 4 2 4" xfId="3325" xr:uid="{00000000-0005-0000-0000-00009D750000}"/>
    <cellStyle name="Normal 4 2 2 4 2 4 2" xfId="11471" xr:uid="{00000000-0005-0000-0000-00009E750000}"/>
    <cellStyle name="Normal 4 2 2 4 2 4 2 2" xfId="27767" xr:uid="{00000000-0005-0000-0000-00009F750000}"/>
    <cellStyle name="Normal 4 2 2 4 2 4 3" xfId="19621" xr:uid="{00000000-0005-0000-0000-0000A0750000}"/>
    <cellStyle name="Normal 4 2 2 4 2 5" xfId="5862" xr:uid="{00000000-0005-0000-0000-0000A1750000}"/>
    <cellStyle name="Normal 4 2 2 4 2 5 2" xfId="14008" xr:uid="{00000000-0005-0000-0000-0000A2750000}"/>
    <cellStyle name="Normal 4 2 2 4 2 5 2 2" xfId="30304" xr:uid="{00000000-0005-0000-0000-0000A3750000}"/>
    <cellStyle name="Normal 4 2 2 4 2 5 3" xfId="22158" xr:uid="{00000000-0005-0000-0000-0000A4750000}"/>
    <cellStyle name="Normal 4 2 2 4 2 6" xfId="8709" xr:uid="{00000000-0005-0000-0000-0000A5750000}"/>
    <cellStyle name="Normal 4 2 2 4 2 6 2" xfId="25005" xr:uid="{00000000-0005-0000-0000-0000A6750000}"/>
    <cellStyle name="Normal 4 2 2 4 2 7" xfId="16859" xr:uid="{00000000-0005-0000-0000-0000A7750000}"/>
    <cellStyle name="Normal 4 2 2 4 3" xfId="924" xr:uid="{00000000-0005-0000-0000-0000A8750000}"/>
    <cellStyle name="Normal 4 2 2 4 3 2" xfId="2334" xr:uid="{00000000-0005-0000-0000-0000A9750000}"/>
    <cellStyle name="Normal 4 2 2 4 3 2 2" xfId="4856" xr:uid="{00000000-0005-0000-0000-0000AA750000}"/>
    <cellStyle name="Normal 4 2 2 4 3 2 2 2" xfId="13002" xr:uid="{00000000-0005-0000-0000-0000AB750000}"/>
    <cellStyle name="Normal 4 2 2 4 3 2 2 2 2" xfId="29298" xr:uid="{00000000-0005-0000-0000-0000AC750000}"/>
    <cellStyle name="Normal 4 2 2 4 3 2 2 3" xfId="21152" xr:uid="{00000000-0005-0000-0000-0000AD750000}"/>
    <cellStyle name="Normal 4 2 2 4 3 2 3" xfId="7633" xr:uid="{00000000-0005-0000-0000-0000AE750000}"/>
    <cellStyle name="Normal 4 2 2 4 3 2 3 2" xfId="15779" xr:uid="{00000000-0005-0000-0000-0000AF750000}"/>
    <cellStyle name="Normal 4 2 2 4 3 2 3 2 2" xfId="32075" xr:uid="{00000000-0005-0000-0000-0000B0750000}"/>
    <cellStyle name="Normal 4 2 2 4 3 2 3 3" xfId="23929" xr:uid="{00000000-0005-0000-0000-0000B1750000}"/>
    <cellStyle name="Normal 4 2 2 4 3 2 4" xfId="10480" xr:uid="{00000000-0005-0000-0000-0000B2750000}"/>
    <cellStyle name="Normal 4 2 2 4 3 2 4 2" xfId="26776" xr:uid="{00000000-0005-0000-0000-0000B3750000}"/>
    <cellStyle name="Normal 4 2 2 4 3 2 5" xfId="18630" xr:uid="{00000000-0005-0000-0000-0000B4750000}"/>
    <cellStyle name="Normal 4 2 2 4 3 3" xfId="3638" xr:uid="{00000000-0005-0000-0000-0000B5750000}"/>
    <cellStyle name="Normal 4 2 2 4 3 3 2" xfId="11784" xr:uid="{00000000-0005-0000-0000-0000B6750000}"/>
    <cellStyle name="Normal 4 2 2 4 3 3 2 2" xfId="28080" xr:uid="{00000000-0005-0000-0000-0000B7750000}"/>
    <cellStyle name="Normal 4 2 2 4 3 3 3" xfId="19934" xr:uid="{00000000-0005-0000-0000-0000B8750000}"/>
    <cellStyle name="Normal 4 2 2 4 3 4" xfId="6223" xr:uid="{00000000-0005-0000-0000-0000B9750000}"/>
    <cellStyle name="Normal 4 2 2 4 3 4 2" xfId="14369" xr:uid="{00000000-0005-0000-0000-0000BA750000}"/>
    <cellStyle name="Normal 4 2 2 4 3 4 2 2" xfId="30665" xr:uid="{00000000-0005-0000-0000-0000BB750000}"/>
    <cellStyle name="Normal 4 2 2 4 3 4 3" xfId="22519" xr:uid="{00000000-0005-0000-0000-0000BC750000}"/>
    <cellStyle name="Normal 4 2 2 4 3 5" xfId="9070" xr:uid="{00000000-0005-0000-0000-0000BD750000}"/>
    <cellStyle name="Normal 4 2 2 4 3 5 2" xfId="25366" xr:uid="{00000000-0005-0000-0000-0000BE750000}"/>
    <cellStyle name="Normal 4 2 2 4 3 6" xfId="17220" xr:uid="{00000000-0005-0000-0000-0000BF750000}"/>
    <cellStyle name="Normal 4 2 2 4 4" xfId="1629" xr:uid="{00000000-0005-0000-0000-0000C0750000}"/>
    <cellStyle name="Normal 4 2 2 4 4 2" xfId="4247" xr:uid="{00000000-0005-0000-0000-0000C1750000}"/>
    <cellStyle name="Normal 4 2 2 4 4 2 2" xfId="12393" xr:uid="{00000000-0005-0000-0000-0000C2750000}"/>
    <cellStyle name="Normal 4 2 2 4 4 2 2 2" xfId="28689" xr:uid="{00000000-0005-0000-0000-0000C3750000}"/>
    <cellStyle name="Normal 4 2 2 4 4 2 3" xfId="20543" xr:uid="{00000000-0005-0000-0000-0000C4750000}"/>
    <cellStyle name="Normal 4 2 2 4 4 3" xfId="6928" xr:uid="{00000000-0005-0000-0000-0000C5750000}"/>
    <cellStyle name="Normal 4 2 2 4 4 3 2" xfId="15074" xr:uid="{00000000-0005-0000-0000-0000C6750000}"/>
    <cellStyle name="Normal 4 2 2 4 4 3 2 2" xfId="31370" xr:uid="{00000000-0005-0000-0000-0000C7750000}"/>
    <cellStyle name="Normal 4 2 2 4 4 3 3" xfId="23224" xr:uid="{00000000-0005-0000-0000-0000C8750000}"/>
    <cellStyle name="Normal 4 2 2 4 4 4" xfId="9775" xr:uid="{00000000-0005-0000-0000-0000C9750000}"/>
    <cellStyle name="Normal 4 2 2 4 4 4 2" xfId="26071" xr:uid="{00000000-0005-0000-0000-0000CA750000}"/>
    <cellStyle name="Normal 4 2 2 4 4 5" xfId="17925" xr:uid="{00000000-0005-0000-0000-0000CB750000}"/>
    <cellStyle name="Normal 4 2 2 4 5" xfId="3029" xr:uid="{00000000-0005-0000-0000-0000CC750000}"/>
    <cellStyle name="Normal 4 2 2 4 5 2" xfId="11175" xr:uid="{00000000-0005-0000-0000-0000CD750000}"/>
    <cellStyle name="Normal 4 2 2 4 5 2 2" xfId="27471" xr:uid="{00000000-0005-0000-0000-0000CE750000}"/>
    <cellStyle name="Normal 4 2 2 4 5 3" xfId="19325" xr:uid="{00000000-0005-0000-0000-0000CF750000}"/>
    <cellStyle name="Normal 4 2 2 4 6" xfId="5518" xr:uid="{00000000-0005-0000-0000-0000D0750000}"/>
    <cellStyle name="Normal 4 2 2 4 6 2" xfId="13664" xr:uid="{00000000-0005-0000-0000-0000D1750000}"/>
    <cellStyle name="Normal 4 2 2 4 6 2 2" xfId="29960" xr:uid="{00000000-0005-0000-0000-0000D2750000}"/>
    <cellStyle name="Normal 4 2 2 4 6 3" xfId="21814" xr:uid="{00000000-0005-0000-0000-0000D3750000}"/>
    <cellStyle name="Normal 4 2 2 4 7" xfId="8365" xr:uid="{00000000-0005-0000-0000-0000D4750000}"/>
    <cellStyle name="Normal 4 2 2 4 7 2" xfId="24661" xr:uid="{00000000-0005-0000-0000-0000D5750000}"/>
    <cellStyle name="Normal 4 2 2 4 8" xfId="16515" xr:uid="{00000000-0005-0000-0000-0000D6750000}"/>
    <cellStyle name="Normal 4 2 2 5" xfId="299" xr:uid="{00000000-0005-0000-0000-0000D7750000}"/>
    <cellStyle name="Normal 4 2 2 5 2" xfId="643" xr:uid="{00000000-0005-0000-0000-0000D8750000}"/>
    <cellStyle name="Normal 4 2 2 5 2 2" xfId="1349" xr:uid="{00000000-0005-0000-0000-0000D9750000}"/>
    <cellStyle name="Normal 4 2 2 5 2 2 2" xfId="2759" xr:uid="{00000000-0005-0000-0000-0000DA750000}"/>
    <cellStyle name="Normal 4 2 2 5 2 2 2 2" xfId="5226" xr:uid="{00000000-0005-0000-0000-0000DB750000}"/>
    <cellStyle name="Normal 4 2 2 5 2 2 2 2 2" xfId="13372" xr:uid="{00000000-0005-0000-0000-0000DC750000}"/>
    <cellStyle name="Normal 4 2 2 5 2 2 2 2 2 2" xfId="29668" xr:uid="{00000000-0005-0000-0000-0000DD750000}"/>
    <cellStyle name="Normal 4 2 2 5 2 2 2 2 3" xfId="21522" xr:uid="{00000000-0005-0000-0000-0000DE750000}"/>
    <cellStyle name="Normal 4 2 2 5 2 2 2 3" xfId="8058" xr:uid="{00000000-0005-0000-0000-0000DF750000}"/>
    <cellStyle name="Normal 4 2 2 5 2 2 2 3 2" xfId="16204" xr:uid="{00000000-0005-0000-0000-0000E0750000}"/>
    <cellStyle name="Normal 4 2 2 5 2 2 2 3 2 2" xfId="32500" xr:uid="{00000000-0005-0000-0000-0000E1750000}"/>
    <cellStyle name="Normal 4 2 2 5 2 2 2 3 3" xfId="24354" xr:uid="{00000000-0005-0000-0000-0000E2750000}"/>
    <cellStyle name="Normal 4 2 2 5 2 2 2 4" xfId="10905" xr:uid="{00000000-0005-0000-0000-0000E3750000}"/>
    <cellStyle name="Normal 4 2 2 5 2 2 2 4 2" xfId="27201" xr:uid="{00000000-0005-0000-0000-0000E4750000}"/>
    <cellStyle name="Normal 4 2 2 5 2 2 2 5" xfId="19055" xr:uid="{00000000-0005-0000-0000-0000E5750000}"/>
    <cellStyle name="Normal 4 2 2 5 2 2 3" xfId="4008" xr:uid="{00000000-0005-0000-0000-0000E6750000}"/>
    <cellStyle name="Normal 4 2 2 5 2 2 3 2" xfId="12154" xr:uid="{00000000-0005-0000-0000-0000E7750000}"/>
    <cellStyle name="Normal 4 2 2 5 2 2 3 2 2" xfId="28450" xr:uid="{00000000-0005-0000-0000-0000E8750000}"/>
    <cellStyle name="Normal 4 2 2 5 2 2 3 3" xfId="20304" xr:uid="{00000000-0005-0000-0000-0000E9750000}"/>
    <cellStyle name="Normal 4 2 2 5 2 2 4" xfId="6648" xr:uid="{00000000-0005-0000-0000-0000EA750000}"/>
    <cellStyle name="Normal 4 2 2 5 2 2 4 2" xfId="14794" xr:uid="{00000000-0005-0000-0000-0000EB750000}"/>
    <cellStyle name="Normal 4 2 2 5 2 2 4 2 2" xfId="31090" xr:uid="{00000000-0005-0000-0000-0000EC750000}"/>
    <cellStyle name="Normal 4 2 2 5 2 2 4 3" xfId="22944" xr:uid="{00000000-0005-0000-0000-0000ED750000}"/>
    <cellStyle name="Normal 4 2 2 5 2 2 5" xfId="9495" xr:uid="{00000000-0005-0000-0000-0000EE750000}"/>
    <cellStyle name="Normal 4 2 2 5 2 2 5 2" xfId="25791" xr:uid="{00000000-0005-0000-0000-0000EF750000}"/>
    <cellStyle name="Normal 4 2 2 5 2 2 6" xfId="17645" xr:uid="{00000000-0005-0000-0000-0000F0750000}"/>
    <cellStyle name="Normal 4 2 2 5 2 3" xfId="2054" xr:uid="{00000000-0005-0000-0000-0000F1750000}"/>
    <cellStyle name="Normal 4 2 2 5 2 3 2" xfId="4617" xr:uid="{00000000-0005-0000-0000-0000F2750000}"/>
    <cellStyle name="Normal 4 2 2 5 2 3 2 2" xfId="12763" xr:uid="{00000000-0005-0000-0000-0000F3750000}"/>
    <cellStyle name="Normal 4 2 2 5 2 3 2 2 2" xfId="29059" xr:uid="{00000000-0005-0000-0000-0000F4750000}"/>
    <cellStyle name="Normal 4 2 2 5 2 3 2 3" xfId="20913" xr:uid="{00000000-0005-0000-0000-0000F5750000}"/>
    <cellStyle name="Normal 4 2 2 5 2 3 3" xfId="7353" xr:uid="{00000000-0005-0000-0000-0000F6750000}"/>
    <cellStyle name="Normal 4 2 2 5 2 3 3 2" xfId="15499" xr:uid="{00000000-0005-0000-0000-0000F7750000}"/>
    <cellStyle name="Normal 4 2 2 5 2 3 3 2 2" xfId="31795" xr:uid="{00000000-0005-0000-0000-0000F8750000}"/>
    <cellStyle name="Normal 4 2 2 5 2 3 3 3" xfId="23649" xr:uid="{00000000-0005-0000-0000-0000F9750000}"/>
    <cellStyle name="Normal 4 2 2 5 2 3 4" xfId="10200" xr:uid="{00000000-0005-0000-0000-0000FA750000}"/>
    <cellStyle name="Normal 4 2 2 5 2 3 4 2" xfId="26496" xr:uid="{00000000-0005-0000-0000-0000FB750000}"/>
    <cellStyle name="Normal 4 2 2 5 2 3 5" xfId="18350" xr:uid="{00000000-0005-0000-0000-0000FC750000}"/>
    <cellStyle name="Normal 4 2 2 5 2 4" xfId="3399" xr:uid="{00000000-0005-0000-0000-0000FD750000}"/>
    <cellStyle name="Normal 4 2 2 5 2 4 2" xfId="11545" xr:uid="{00000000-0005-0000-0000-0000FE750000}"/>
    <cellStyle name="Normal 4 2 2 5 2 4 2 2" xfId="27841" xr:uid="{00000000-0005-0000-0000-0000FF750000}"/>
    <cellStyle name="Normal 4 2 2 5 2 4 3" xfId="19695" xr:uid="{00000000-0005-0000-0000-000000760000}"/>
    <cellStyle name="Normal 4 2 2 5 2 5" xfId="5943" xr:uid="{00000000-0005-0000-0000-000001760000}"/>
    <cellStyle name="Normal 4 2 2 5 2 5 2" xfId="14089" xr:uid="{00000000-0005-0000-0000-000002760000}"/>
    <cellStyle name="Normal 4 2 2 5 2 5 2 2" xfId="30385" xr:uid="{00000000-0005-0000-0000-000003760000}"/>
    <cellStyle name="Normal 4 2 2 5 2 5 3" xfId="22239" xr:uid="{00000000-0005-0000-0000-000004760000}"/>
    <cellStyle name="Normal 4 2 2 5 2 6" xfId="8790" xr:uid="{00000000-0005-0000-0000-000005760000}"/>
    <cellStyle name="Normal 4 2 2 5 2 6 2" xfId="25086" xr:uid="{00000000-0005-0000-0000-000006760000}"/>
    <cellStyle name="Normal 4 2 2 5 2 7" xfId="16940" xr:uid="{00000000-0005-0000-0000-000007760000}"/>
    <cellStyle name="Normal 4 2 2 5 3" xfId="1005" xr:uid="{00000000-0005-0000-0000-000008760000}"/>
    <cellStyle name="Normal 4 2 2 5 3 2" xfId="2415" xr:uid="{00000000-0005-0000-0000-000009760000}"/>
    <cellStyle name="Normal 4 2 2 5 3 2 2" xfId="4930" xr:uid="{00000000-0005-0000-0000-00000A760000}"/>
    <cellStyle name="Normal 4 2 2 5 3 2 2 2" xfId="13076" xr:uid="{00000000-0005-0000-0000-00000B760000}"/>
    <cellStyle name="Normal 4 2 2 5 3 2 2 2 2" xfId="29372" xr:uid="{00000000-0005-0000-0000-00000C760000}"/>
    <cellStyle name="Normal 4 2 2 5 3 2 2 3" xfId="21226" xr:uid="{00000000-0005-0000-0000-00000D760000}"/>
    <cellStyle name="Normal 4 2 2 5 3 2 3" xfId="7714" xr:uid="{00000000-0005-0000-0000-00000E760000}"/>
    <cellStyle name="Normal 4 2 2 5 3 2 3 2" xfId="15860" xr:uid="{00000000-0005-0000-0000-00000F760000}"/>
    <cellStyle name="Normal 4 2 2 5 3 2 3 2 2" xfId="32156" xr:uid="{00000000-0005-0000-0000-000010760000}"/>
    <cellStyle name="Normal 4 2 2 5 3 2 3 3" xfId="24010" xr:uid="{00000000-0005-0000-0000-000011760000}"/>
    <cellStyle name="Normal 4 2 2 5 3 2 4" xfId="10561" xr:uid="{00000000-0005-0000-0000-000012760000}"/>
    <cellStyle name="Normal 4 2 2 5 3 2 4 2" xfId="26857" xr:uid="{00000000-0005-0000-0000-000013760000}"/>
    <cellStyle name="Normal 4 2 2 5 3 2 5" xfId="18711" xr:uid="{00000000-0005-0000-0000-000014760000}"/>
    <cellStyle name="Normal 4 2 2 5 3 3" xfId="3712" xr:uid="{00000000-0005-0000-0000-000015760000}"/>
    <cellStyle name="Normal 4 2 2 5 3 3 2" xfId="11858" xr:uid="{00000000-0005-0000-0000-000016760000}"/>
    <cellStyle name="Normal 4 2 2 5 3 3 2 2" xfId="28154" xr:uid="{00000000-0005-0000-0000-000017760000}"/>
    <cellStyle name="Normal 4 2 2 5 3 3 3" xfId="20008" xr:uid="{00000000-0005-0000-0000-000018760000}"/>
    <cellStyle name="Normal 4 2 2 5 3 4" xfId="6304" xr:uid="{00000000-0005-0000-0000-000019760000}"/>
    <cellStyle name="Normal 4 2 2 5 3 4 2" xfId="14450" xr:uid="{00000000-0005-0000-0000-00001A760000}"/>
    <cellStyle name="Normal 4 2 2 5 3 4 2 2" xfId="30746" xr:uid="{00000000-0005-0000-0000-00001B760000}"/>
    <cellStyle name="Normal 4 2 2 5 3 4 3" xfId="22600" xr:uid="{00000000-0005-0000-0000-00001C760000}"/>
    <cellStyle name="Normal 4 2 2 5 3 5" xfId="9151" xr:uid="{00000000-0005-0000-0000-00001D760000}"/>
    <cellStyle name="Normal 4 2 2 5 3 5 2" xfId="25447" xr:uid="{00000000-0005-0000-0000-00001E760000}"/>
    <cellStyle name="Normal 4 2 2 5 3 6" xfId="17301" xr:uid="{00000000-0005-0000-0000-00001F760000}"/>
    <cellStyle name="Normal 4 2 2 5 4" xfId="1710" xr:uid="{00000000-0005-0000-0000-000020760000}"/>
    <cellStyle name="Normal 4 2 2 5 4 2" xfId="4321" xr:uid="{00000000-0005-0000-0000-000021760000}"/>
    <cellStyle name="Normal 4 2 2 5 4 2 2" xfId="12467" xr:uid="{00000000-0005-0000-0000-000022760000}"/>
    <cellStyle name="Normal 4 2 2 5 4 2 2 2" xfId="28763" xr:uid="{00000000-0005-0000-0000-000023760000}"/>
    <cellStyle name="Normal 4 2 2 5 4 2 3" xfId="20617" xr:uid="{00000000-0005-0000-0000-000024760000}"/>
    <cellStyle name="Normal 4 2 2 5 4 3" xfId="7009" xr:uid="{00000000-0005-0000-0000-000025760000}"/>
    <cellStyle name="Normal 4 2 2 5 4 3 2" xfId="15155" xr:uid="{00000000-0005-0000-0000-000026760000}"/>
    <cellStyle name="Normal 4 2 2 5 4 3 2 2" xfId="31451" xr:uid="{00000000-0005-0000-0000-000027760000}"/>
    <cellStyle name="Normal 4 2 2 5 4 3 3" xfId="23305" xr:uid="{00000000-0005-0000-0000-000028760000}"/>
    <cellStyle name="Normal 4 2 2 5 4 4" xfId="9856" xr:uid="{00000000-0005-0000-0000-000029760000}"/>
    <cellStyle name="Normal 4 2 2 5 4 4 2" xfId="26152" xr:uid="{00000000-0005-0000-0000-00002A760000}"/>
    <cellStyle name="Normal 4 2 2 5 4 5" xfId="18006" xr:uid="{00000000-0005-0000-0000-00002B760000}"/>
    <cellStyle name="Normal 4 2 2 5 5" xfId="3103" xr:uid="{00000000-0005-0000-0000-00002C760000}"/>
    <cellStyle name="Normal 4 2 2 5 5 2" xfId="11249" xr:uid="{00000000-0005-0000-0000-00002D760000}"/>
    <cellStyle name="Normal 4 2 2 5 5 2 2" xfId="27545" xr:uid="{00000000-0005-0000-0000-00002E760000}"/>
    <cellStyle name="Normal 4 2 2 5 5 3" xfId="19399" xr:uid="{00000000-0005-0000-0000-00002F760000}"/>
    <cellStyle name="Normal 4 2 2 5 6" xfId="5599" xr:uid="{00000000-0005-0000-0000-000030760000}"/>
    <cellStyle name="Normal 4 2 2 5 6 2" xfId="13745" xr:uid="{00000000-0005-0000-0000-000031760000}"/>
    <cellStyle name="Normal 4 2 2 5 6 2 2" xfId="30041" xr:uid="{00000000-0005-0000-0000-000032760000}"/>
    <cellStyle name="Normal 4 2 2 5 6 3" xfId="21895" xr:uid="{00000000-0005-0000-0000-000033760000}"/>
    <cellStyle name="Normal 4 2 2 5 7" xfId="8446" xr:uid="{00000000-0005-0000-0000-000034760000}"/>
    <cellStyle name="Normal 4 2 2 5 7 2" xfId="24742" xr:uid="{00000000-0005-0000-0000-000035760000}"/>
    <cellStyle name="Normal 4 2 2 5 8" xfId="16596" xr:uid="{00000000-0005-0000-0000-000036760000}"/>
    <cellStyle name="Normal 4 2 2 6" xfId="389" xr:uid="{00000000-0005-0000-0000-000037760000}"/>
    <cellStyle name="Normal 4 2 2 6 2" xfId="1095" xr:uid="{00000000-0005-0000-0000-000038760000}"/>
    <cellStyle name="Normal 4 2 2 6 2 2" xfId="2505" xr:uid="{00000000-0005-0000-0000-000039760000}"/>
    <cellStyle name="Normal 4 2 2 6 2 2 2" xfId="5004" xr:uid="{00000000-0005-0000-0000-00003A760000}"/>
    <cellStyle name="Normal 4 2 2 6 2 2 2 2" xfId="13150" xr:uid="{00000000-0005-0000-0000-00003B760000}"/>
    <cellStyle name="Normal 4 2 2 6 2 2 2 2 2" xfId="29446" xr:uid="{00000000-0005-0000-0000-00003C760000}"/>
    <cellStyle name="Normal 4 2 2 6 2 2 2 3" xfId="21300" xr:uid="{00000000-0005-0000-0000-00003D760000}"/>
    <cellStyle name="Normal 4 2 2 6 2 2 3" xfId="7804" xr:uid="{00000000-0005-0000-0000-00003E760000}"/>
    <cellStyle name="Normal 4 2 2 6 2 2 3 2" xfId="15950" xr:uid="{00000000-0005-0000-0000-00003F760000}"/>
    <cellStyle name="Normal 4 2 2 6 2 2 3 2 2" xfId="32246" xr:uid="{00000000-0005-0000-0000-000040760000}"/>
    <cellStyle name="Normal 4 2 2 6 2 2 3 3" xfId="24100" xr:uid="{00000000-0005-0000-0000-000041760000}"/>
    <cellStyle name="Normal 4 2 2 6 2 2 4" xfId="10651" xr:uid="{00000000-0005-0000-0000-000042760000}"/>
    <cellStyle name="Normal 4 2 2 6 2 2 4 2" xfId="26947" xr:uid="{00000000-0005-0000-0000-000043760000}"/>
    <cellStyle name="Normal 4 2 2 6 2 2 5" xfId="18801" xr:uid="{00000000-0005-0000-0000-000044760000}"/>
    <cellStyle name="Normal 4 2 2 6 2 3" xfId="3786" xr:uid="{00000000-0005-0000-0000-000045760000}"/>
    <cellStyle name="Normal 4 2 2 6 2 3 2" xfId="11932" xr:uid="{00000000-0005-0000-0000-000046760000}"/>
    <cellStyle name="Normal 4 2 2 6 2 3 2 2" xfId="28228" xr:uid="{00000000-0005-0000-0000-000047760000}"/>
    <cellStyle name="Normal 4 2 2 6 2 3 3" xfId="20082" xr:uid="{00000000-0005-0000-0000-000048760000}"/>
    <cellStyle name="Normal 4 2 2 6 2 4" xfId="6394" xr:uid="{00000000-0005-0000-0000-000049760000}"/>
    <cellStyle name="Normal 4 2 2 6 2 4 2" xfId="14540" xr:uid="{00000000-0005-0000-0000-00004A760000}"/>
    <cellStyle name="Normal 4 2 2 6 2 4 2 2" xfId="30836" xr:uid="{00000000-0005-0000-0000-00004B760000}"/>
    <cellStyle name="Normal 4 2 2 6 2 4 3" xfId="22690" xr:uid="{00000000-0005-0000-0000-00004C760000}"/>
    <cellStyle name="Normal 4 2 2 6 2 5" xfId="9241" xr:uid="{00000000-0005-0000-0000-00004D760000}"/>
    <cellStyle name="Normal 4 2 2 6 2 5 2" xfId="25537" xr:uid="{00000000-0005-0000-0000-00004E760000}"/>
    <cellStyle name="Normal 4 2 2 6 2 6" xfId="17391" xr:uid="{00000000-0005-0000-0000-00004F760000}"/>
    <cellStyle name="Normal 4 2 2 6 3" xfId="1800" xr:uid="{00000000-0005-0000-0000-000050760000}"/>
    <cellStyle name="Normal 4 2 2 6 3 2" xfId="4395" xr:uid="{00000000-0005-0000-0000-000051760000}"/>
    <cellStyle name="Normal 4 2 2 6 3 2 2" xfId="12541" xr:uid="{00000000-0005-0000-0000-000052760000}"/>
    <cellStyle name="Normal 4 2 2 6 3 2 2 2" xfId="28837" xr:uid="{00000000-0005-0000-0000-000053760000}"/>
    <cellStyle name="Normal 4 2 2 6 3 2 3" xfId="20691" xr:uid="{00000000-0005-0000-0000-000054760000}"/>
    <cellStyle name="Normal 4 2 2 6 3 3" xfId="7099" xr:uid="{00000000-0005-0000-0000-000055760000}"/>
    <cellStyle name="Normal 4 2 2 6 3 3 2" xfId="15245" xr:uid="{00000000-0005-0000-0000-000056760000}"/>
    <cellStyle name="Normal 4 2 2 6 3 3 2 2" xfId="31541" xr:uid="{00000000-0005-0000-0000-000057760000}"/>
    <cellStyle name="Normal 4 2 2 6 3 3 3" xfId="23395" xr:uid="{00000000-0005-0000-0000-000058760000}"/>
    <cellStyle name="Normal 4 2 2 6 3 4" xfId="9946" xr:uid="{00000000-0005-0000-0000-000059760000}"/>
    <cellStyle name="Normal 4 2 2 6 3 4 2" xfId="26242" xr:uid="{00000000-0005-0000-0000-00005A760000}"/>
    <cellStyle name="Normal 4 2 2 6 3 5" xfId="18096" xr:uid="{00000000-0005-0000-0000-00005B760000}"/>
    <cellStyle name="Normal 4 2 2 6 4" xfId="3177" xr:uid="{00000000-0005-0000-0000-00005C760000}"/>
    <cellStyle name="Normal 4 2 2 6 4 2" xfId="11323" xr:uid="{00000000-0005-0000-0000-00005D760000}"/>
    <cellStyle name="Normal 4 2 2 6 4 2 2" xfId="27619" xr:uid="{00000000-0005-0000-0000-00005E760000}"/>
    <cellStyle name="Normal 4 2 2 6 4 3" xfId="19473" xr:uid="{00000000-0005-0000-0000-00005F760000}"/>
    <cellStyle name="Normal 4 2 2 6 5" xfId="5689" xr:uid="{00000000-0005-0000-0000-000060760000}"/>
    <cellStyle name="Normal 4 2 2 6 5 2" xfId="13835" xr:uid="{00000000-0005-0000-0000-000061760000}"/>
    <cellStyle name="Normal 4 2 2 6 5 2 2" xfId="30131" xr:uid="{00000000-0005-0000-0000-000062760000}"/>
    <cellStyle name="Normal 4 2 2 6 5 3" xfId="21985" xr:uid="{00000000-0005-0000-0000-000063760000}"/>
    <cellStyle name="Normal 4 2 2 6 6" xfId="8536" xr:uid="{00000000-0005-0000-0000-000064760000}"/>
    <cellStyle name="Normal 4 2 2 6 6 2" xfId="24832" xr:uid="{00000000-0005-0000-0000-000065760000}"/>
    <cellStyle name="Normal 4 2 2 6 7" xfId="16686" xr:uid="{00000000-0005-0000-0000-000066760000}"/>
    <cellStyle name="Normal 4 2 2 7" xfId="751" xr:uid="{00000000-0005-0000-0000-000067760000}"/>
    <cellStyle name="Normal 4 2 2 7 2" xfId="2161" xr:uid="{00000000-0005-0000-0000-000068760000}"/>
    <cellStyle name="Normal 4 2 2 7 2 2" xfId="4708" xr:uid="{00000000-0005-0000-0000-000069760000}"/>
    <cellStyle name="Normal 4 2 2 7 2 2 2" xfId="12854" xr:uid="{00000000-0005-0000-0000-00006A760000}"/>
    <cellStyle name="Normal 4 2 2 7 2 2 2 2" xfId="29150" xr:uid="{00000000-0005-0000-0000-00006B760000}"/>
    <cellStyle name="Normal 4 2 2 7 2 2 3" xfId="21004" xr:uid="{00000000-0005-0000-0000-00006C760000}"/>
    <cellStyle name="Normal 4 2 2 7 2 3" xfId="7460" xr:uid="{00000000-0005-0000-0000-00006D760000}"/>
    <cellStyle name="Normal 4 2 2 7 2 3 2" xfId="15606" xr:uid="{00000000-0005-0000-0000-00006E760000}"/>
    <cellStyle name="Normal 4 2 2 7 2 3 2 2" xfId="31902" xr:uid="{00000000-0005-0000-0000-00006F760000}"/>
    <cellStyle name="Normal 4 2 2 7 2 3 3" xfId="23756" xr:uid="{00000000-0005-0000-0000-000070760000}"/>
    <cellStyle name="Normal 4 2 2 7 2 4" xfId="10307" xr:uid="{00000000-0005-0000-0000-000071760000}"/>
    <cellStyle name="Normal 4 2 2 7 2 4 2" xfId="26603" xr:uid="{00000000-0005-0000-0000-000072760000}"/>
    <cellStyle name="Normal 4 2 2 7 2 5" xfId="18457" xr:uid="{00000000-0005-0000-0000-000073760000}"/>
    <cellStyle name="Normal 4 2 2 7 3" xfId="3490" xr:uid="{00000000-0005-0000-0000-000074760000}"/>
    <cellStyle name="Normal 4 2 2 7 3 2" xfId="11636" xr:uid="{00000000-0005-0000-0000-000075760000}"/>
    <cellStyle name="Normal 4 2 2 7 3 2 2" xfId="27932" xr:uid="{00000000-0005-0000-0000-000076760000}"/>
    <cellStyle name="Normal 4 2 2 7 3 3" xfId="19786" xr:uid="{00000000-0005-0000-0000-000077760000}"/>
    <cellStyle name="Normal 4 2 2 7 4" xfId="6050" xr:uid="{00000000-0005-0000-0000-000078760000}"/>
    <cellStyle name="Normal 4 2 2 7 4 2" xfId="14196" xr:uid="{00000000-0005-0000-0000-000079760000}"/>
    <cellStyle name="Normal 4 2 2 7 4 2 2" xfId="30492" xr:uid="{00000000-0005-0000-0000-00007A760000}"/>
    <cellStyle name="Normal 4 2 2 7 4 3" xfId="22346" xr:uid="{00000000-0005-0000-0000-00007B760000}"/>
    <cellStyle name="Normal 4 2 2 7 5" xfId="8897" xr:uid="{00000000-0005-0000-0000-00007C760000}"/>
    <cellStyle name="Normal 4 2 2 7 5 2" xfId="25193" xr:uid="{00000000-0005-0000-0000-00007D760000}"/>
    <cellStyle name="Normal 4 2 2 7 6" xfId="17047" xr:uid="{00000000-0005-0000-0000-00007E760000}"/>
    <cellStyle name="Normal 4 2 2 8" xfId="1456" xr:uid="{00000000-0005-0000-0000-00007F760000}"/>
    <cellStyle name="Normal 4 2 2 8 2" xfId="4099" xr:uid="{00000000-0005-0000-0000-000080760000}"/>
    <cellStyle name="Normal 4 2 2 8 2 2" xfId="12245" xr:uid="{00000000-0005-0000-0000-000081760000}"/>
    <cellStyle name="Normal 4 2 2 8 2 2 2" xfId="28541" xr:uid="{00000000-0005-0000-0000-000082760000}"/>
    <cellStyle name="Normal 4 2 2 8 2 3" xfId="20395" xr:uid="{00000000-0005-0000-0000-000083760000}"/>
    <cellStyle name="Normal 4 2 2 8 3" xfId="6755" xr:uid="{00000000-0005-0000-0000-000084760000}"/>
    <cellStyle name="Normal 4 2 2 8 3 2" xfId="14901" xr:uid="{00000000-0005-0000-0000-000085760000}"/>
    <cellStyle name="Normal 4 2 2 8 3 2 2" xfId="31197" xr:uid="{00000000-0005-0000-0000-000086760000}"/>
    <cellStyle name="Normal 4 2 2 8 3 3" xfId="23051" xr:uid="{00000000-0005-0000-0000-000087760000}"/>
    <cellStyle name="Normal 4 2 2 8 4" xfId="9602" xr:uid="{00000000-0005-0000-0000-000088760000}"/>
    <cellStyle name="Normal 4 2 2 8 4 2" xfId="25898" xr:uid="{00000000-0005-0000-0000-000089760000}"/>
    <cellStyle name="Normal 4 2 2 8 5" xfId="17752" xr:uid="{00000000-0005-0000-0000-00008A760000}"/>
    <cellStyle name="Normal 4 2 2 9" xfId="2881" xr:uid="{00000000-0005-0000-0000-00008B760000}"/>
    <cellStyle name="Normal 4 2 2 9 2" xfId="11027" xr:uid="{00000000-0005-0000-0000-00008C760000}"/>
    <cellStyle name="Normal 4 2 2 9 2 2" xfId="27323" xr:uid="{00000000-0005-0000-0000-00008D760000}"/>
    <cellStyle name="Normal 4 2 2 9 3" xfId="19177" xr:uid="{00000000-0005-0000-0000-00008E760000}"/>
    <cellStyle name="Normal 4 2 3" xfId="67" xr:uid="{00000000-0005-0000-0000-00008F760000}"/>
    <cellStyle name="Normal 4 2 3 10" xfId="8214" xr:uid="{00000000-0005-0000-0000-000090760000}"/>
    <cellStyle name="Normal 4 2 3 10 2" xfId="24510" xr:uid="{00000000-0005-0000-0000-000091760000}"/>
    <cellStyle name="Normal 4 2 3 11" xfId="16364" xr:uid="{00000000-0005-0000-0000-000092760000}"/>
    <cellStyle name="Normal 4 2 3 2" xfId="157" xr:uid="{00000000-0005-0000-0000-000093760000}"/>
    <cellStyle name="Normal 4 2 3 2 2" xfId="501" xr:uid="{00000000-0005-0000-0000-000094760000}"/>
    <cellStyle name="Normal 4 2 3 2 2 2" xfId="1207" xr:uid="{00000000-0005-0000-0000-000095760000}"/>
    <cellStyle name="Normal 4 2 3 2 2 2 2" xfId="2617" xr:uid="{00000000-0005-0000-0000-000096760000}"/>
    <cellStyle name="Normal 4 2 3 2 2 2 2 2" xfId="5096" xr:uid="{00000000-0005-0000-0000-000097760000}"/>
    <cellStyle name="Normal 4 2 3 2 2 2 2 2 2" xfId="13242" xr:uid="{00000000-0005-0000-0000-000098760000}"/>
    <cellStyle name="Normal 4 2 3 2 2 2 2 2 2 2" xfId="29538" xr:uid="{00000000-0005-0000-0000-000099760000}"/>
    <cellStyle name="Normal 4 2 3 2 2 2 2 2 3" xfId="21392" xr:uid="{00000000-0005-0000-0000-00009A760000}"/>
    <cellStyle name="Normal 4 2 3 2 2 2 2 3" xfId="7916" xr:uid="{00000000-0005-0000-0000-00009B760000}"/>
    <cellStyle name="Normal 4 2 3 2 2 2 2 3 2" xfId="16062" xr:uid="{00000000-0005-0000-0000-00009C760000}"/>
    <cellStyle name="Normal 4 2 3 2 2 2 2 3 2 2" xfId="32358" xr:uid="{00000000-0005-0000-0000-00009D760000}"/>
    <cellStyle name="Normal 4 2 3 2 2 2 2 3 3" xfId="24212" xr:uid="{00000000-0005-0000-0000-00009E760000}"/>
    <cellStyle name="Normal 4 2 3 2 2 2 2 4" xfId="10763" xr:uid="{00000000-0005-0000-0000-00009F760000}"/>
    <cellStyle name="Normal 4 2 3 2 2 2 2 4 2" xfId="27059" xr:uid="{00000000-0005-0000-0000-0000A0760000}"/>
    <cellStyle name="Normal 4 2 3 2 2 2 2 5" xfId="18913" xr:uid="{00000000-0005-0000-0000-0000A1760000}"/>
    <cellStyle name="Normal 4 2 3 2 2 2 3" xfId="3878" xr:uid="{00000000-0005-0000-0000-0000A2760000}"/>
    <cellStyle name="Normal 4 2 3 2 2 2 3 2" xfId="12024" xr:uid="{00000000-0005-0000-0000-0000A3760000}"/>
    <cellStyle name="Normal 4 2 3 2 2 2 3 2 2" xfId="28320" xr:uid="{00000000-0005-0000-0000-0000A4760000}"/>
    <cellStyle name="Normal 4 2 3 2 2 2 3 3" xfId="20174" xr:uid="{00000000-0005-0000-0000-0000A5760000}"/>
    <cellStyle name="Normal 4 2 3 2 2 2 4" xfId="6506" xr:uid="{00000000-0005-0000-0000-0000A6760000}"/>
    <cellStyle name="Normal 4 2 3 2 2 2 4 2" xfId="14652" xr:uid="{00000000-0005-0000-0000-0000A7760000}"/>
    <cellStyle name="Normal 4 2 3 2 2 2 4 2 2" xfId="30948" xr:uid="{00000000-0005-0000-0000-0000A8760000}"/>
    <cellStyle name="Normal 4 2 3 2 2 2 4 3" xfId="22802" xr:uid="{00000000-0005-0000-0000-0000A9760000}"/>
    <cellStyle name="Normal 4 2 3 2 2 2 5" xfId="9353" xr:uid="{00000000-0005-0000-0000-0000AA760000}"/>
    <cellStyle name="Normal 4 2 3 2 2 2 5 2" xfId="25649" xr:uid="{00000000-0005-0000-0000-0000AB760000}"/>
    <cellStyle name="Normal 4 2 3 2 2 2 6" xfId="17503" xr:uid="{00000000-0005-0000-0000-0000AC760000}"/>
    <cellStyle name="Normal 4 2 3 2 2 3" xfId="1912" xr:uid="{00000000-0005-0000-0000-0000AD760000}"/>
    <cellStyle name="Normal 4 2 3 2 2 3 2" xfId="4487" xr:uid="{00000000-0005-0000-0000-0000AE760000}"/>
    <cellStyle name="Normal 4 2 3 2 2 3 2 2" xfId="12633" xr:uid="{00000000-0005-0000-0000-0000AF760000}"/>
    <cellStyle name="Normal 4 2 3 2 2 3 2 2 2" xfId="28929" xr:uid="{00000000-0005-0000-0000-0000B0760000}"/>
    <cellStyle name="Normal 4 2 3 2 2 3 2 3" xfId="20783" xr:uid="{00000000-0005-0000-0000-0000B1760000}"/>
    <cellStyle name="Normal 4 2 3 2 2 3 3" xfId="7211" xr:uid="{00000000-0005-0000-0000-0000B2760000}"/>
    <cellStyle name="Normal 4 2 3 2 2 3 3 2" xfId="15357" xr:uid="{00000000-0005-0000-0000-0000B3760000}"/>
    <cellStyle name="Normal 4 2 3 2 2 3 3 2 2" xfId="31653" xr:uid="{00000000-0005-0000-0000-0000B4760000}"/>
    <cellStyle name="Normal 4 2 3 2 2 3 3 3" xfId="23507" xr:uid="{00000000-0005-0000-0000-0000B5760000}"/>
    <cellStyle name="Normal 4 2 3 2 2 3 4" xfId="10058" xr:uid="{00000000-0005-0000-0000-0000B6760000}"/>
    <cellStyle name="Normal 4 2 3 2 2 3 4 2" xfId="26354" xr:uid="{00000000-0005-0000-0000-0000B7760000}"/>
    <cellStyle name="Normal 4 2 3 2 2 3 5" xfId="18208" xr:uid="{00000000-0005-0000-0000-0000B8760000}"/>
    <cellStyle name="Normal 4 2 3 2 2 4" xfId="3269" xr:uid="{00000000-0005-0000-0000-0000B9760000}"/>
    <cellStyle name="Normal 4 2 3 2 2 4 2" xfId="11415" xr:uid="{00000000-0005-0000-0000-0000BA760000}"/>
    <cellStyle name="Normal 4 2 3 2 2 4 2 2" xfId="27711" xr:uid="{00000000-0005-0000-0000-0000BB760000}"/>
    <cellStyle name="Normal 4 2 3 2 2 4 3" xfId="19565" xr:uid="{00000000-0005-0000-0000-0000BC760000}"/>
    <cellStyle name="Normal 4 2 3 2 2 5" xfId="5801" xr:uid="{00000000-0005-0000-0000-0000BD760000}"/>
    <cellStyle name="Normal 4 2 3 2 2 5 2" xfId="13947" xr:uid="{00000000-0005-0000-0000-0000BE760000}"/>
    <cellStyle name="Normal 4 2 3 2 2 5 2 2" xfId="30243" xr:uid="{00000000-0005-0000-0000-0000BF760000}"/>
    <cellStyle name="Normal 4 2 3 2 2 5 3" xfId="22097" xr:uid="{00000000-0005-0000-0000-0000C0760000}"/>
    <cellStyle name="Normal 4 2 3 2 2 6" xfId="8648" xr:uid="{00000000-0005-0000-0000-0000C1760000}"/>
    <cellStyle name="Normal 4 2 3 2 2 6 2" xfId="24944" xr:uid="{00000000-0005-0000-0000-0000C2760000}"/>
    <cellStyle name="Normal 4 2 3 2 2 7" xfId="16798" xr:uid="{00000000-0005-0000-0000-0000C3760000}"/>
    <cellStyle name="Normal 4 2 3 2 3" xfId="863" xr:uid="{00000000-0005-0000-0000-0000C4760000}"/>
    <cellStyle name="Normal 4 2 3 2 3 2" xfId="2273" xr:uid="{00000000-0005-0000-0000-0000C5760000}"/>
    <cellStyle name="Normal 4 2 3 2 3 2 2" xfId="4800" xr:uid="{00000000-0005-0000-0000-0000C6760000}"/>
    <cellStyle name="Normal 4 2 3 2 3 2 2 2" xfId="12946" xr:uid="{00000000-0005-0000-0000-0000C7760000}"/>
    <cellStyle name="Normal 4 2 3 2 3 2 2 2 2" xfId="29242" xr:uid="{00000000-0005-0000-0000-0000C8760000}"/>
    <cellStyle name="Normal 4 2 3 2 3 2 2 3" xfId="21096" xr:uid="{00000000-0005-0000-0000-0000C9760000}"/>
    <cellStyle name="Normal 4 2 3 2 3 2 3" xfId="7572" xr:uid="{00000000-0005-0000-0000-0000CA760000}"/>
    <cellStyle name="Normal 4 2 3 2 3 2 3 2" xfId="15718" xr:uid="{00000000-0005-0000-0000-0000CB760000}"/>
    <cellStyle name="Normal 4 2 3 2 3 2 3 2 2" xfId="32014" xr:uid="{00000000-0005-0000-0000-0000CC760000}"/>
    <cellStyle name="Normal 4 2 3 2 3 2 3 3" xfId="23868" xr:uid="{00000000-0005-0000-0000-0000CD760000}"/>
    <cellStyle name="Normal 4 2 3 2 3 2 4" xfId="10419" xr:uid="{00000000-0005-0000-0000-0000CE760000}"/>
    <cellStyle name="Normal 4 2 3 2 3 2 4 2" xfId="26715" xr:uid="{00000000-0005-0000-0000-0000CF760000}"/>
    <cellStyle name="Normal 4 2 3 2 3 2 5" xfId="18569" xr:uid="{00000000-0005-0000-0000-0000D0760000}"/>
    <cellStyle name="Normal 4 2 3 2 3 3" xfId="3582" xr:uid="{00000000-0005-0000-0000-0000D1760000}"/>
    <cellStyle name="Normal 4 2 3 2 3 3 2" xfId="11728" xr:uid="{00000000-0005-0000-0000-0000D2760000}"/>
    <cellStyle name="Normal 4 2 3 2 3 3 2 2" xfId="28024" xr:uid="{00000000-0005-0000-0000-0000D3760000}"/>
    <cellStyle name="Normal 4 2 3 2 3 3 3" xfId="19878" xr:uid="{00000000-0005-0000-0000-0000D4760000}"/>
    <cellStyle name="Normal 4 2 3 2 3 4" xfId="6162" xr:uid="{00000000-0005-0000-0000-0000D5760000}"/>
    <cellStyle name="Normal 4 2 3 2 3 4 2" xfId="14308" xr:uid="{00000000-0005-0000-0000-0000D6760000}"/>
    <cellStyle name="Normal 4 2 3 2 3 4 2 2" xfId="30604" xr:uid="{00000000-0005-0000-0000-0000D7760000}"/>
    <cellStyle name="Normal 4 2 3 2 3 4 3" xfId="22458" xr:uid="{00000000-0005-0000-0000-0000D8760000}"/>
    <cellStyle name="Normal 4 2 3 2 3 5" xfId="9009" xr:uid="{00000000-0005-0000-0000-0000D9760000}"/>
    <cellStyle name="Normal 4 2 3 2 3 5 2" xfId="25305" xr:uid="{00000000-0005-0000-0000-0000DA760000}"/>
    <cellStyle name="Normal 4 2 3 2 3 6" xfId="17159" xr:uid="{00000000-0005-0000-0000-0000DB760000}"/>
    <cellStyle name="Normal 4 2 3 2 4" xfId="1568" xr:uid="{00000000-0005-0000-0000-0000DC760000}"/>
    <cellStyle name="Normal 4 2 3 2 4 2" xfId="4191" xr:uid="{00000000-0005-0000-0000-0000DD760000}"/>
    <cellStyle name="Normal 4 2 3 2 4 2 2" xfId="12337" xr:uid="{00000000-0005-0000-0000-0000DE760000}"/>
    <cellStyle name="Normal 4 2 3 2 4 2 2 2" xfId="28633" xr:uid="{00000000-0005-0000-0000-0000DF760000}"/>
    <cellStyle name="Normal 4 2 3 2 4 2 3" xfId="20487" xr:uid="{00000000-0005-0000-0000-0000E0760000}"/>
    <cellStyle name="Normal 4 2 3 2 4 3" xfId="6867" xr:uid="{00000000-0005-0000-0000-0000E1760000}"/>
    <cellStyle name="Normal 4 2 3 2 4 3 2" xfId="15013" xr:uid="{00000000-0005-0000-0000-0000E2760000}"/>
    <cellStyle name="Normal 4 2 3 2 4 3 2 2" xfId="31309" xr:uid="{00000000-0005-0000-0000-0000E3760000}"/>
    <cellStyle name="Normal 4 2 3 2 4 3 3" xfId="23163" xr:uid="{00000000-0005-0000-0000-0000E4760000}"/>
    <cellStyle name="Normal 4 2 3 2 4 4" xfId="9714" xr:uid="{00000000-0005-0000-0000-0000E5760000}"/>
    <cellStyle name="Normal 4 2 3 2 4 4 2" xfId="26010" xr:uid="{00000000-0005-0000-0000-0000E6760000}"/>
    <cellStyle name="Normal 4 2 3 2 4 5" xfId="17864" xr:uid="{00000000-0005-0000-0000-0000E7760000}"/>
    <cellStyle name="Normal 4 2 3 2 5" xfId="2973" xr:uid="{00000000-0005-0000-0000-0000E8760000}"/>
    <cellStyle name="Normal 4 2 3 2 5 2" xfId="11119" xr:uid="{00000000-0005-0000-0000-0000E9760000}"/>
    <cellStyle name="Normal 4 2 3 2 5 2 2" xfId="27415" xr:uid="{00000000-0005-0000-0000-0000EA760000}"/>
    <cellStyle name="Normal 4 2 3 2 5 3" xfId="19269" xr:uid="{00000000-0005-0000-0000-0000EB760000}"/>
    <cellStyle name="Normal 4 2 3 2 6" xfId="5457" xr:uid="{00000000-0005-0000-0000-0000EC760000}"/>
    <cellStyle name="Normal 4 2 3 2 6 2" xfId="13603" xr:uid="{00000000-0005-0000-0000-0000ED760000}"/>
    <cellStyle name="Normal 4 2 3 2 6 2 2" xfId="29899" xr:uid="{00000000-0005-0000-0000-0000EE760000}"/>
    <cellStyle name="Normal 4 2 3 2 6 3" xfId="21753" xr:uid="{00000000-0005-0000-0000-0000EF760000}"/>
    <cellStyle name="Normal 4 2 3 2 7" xfId="8304" xr:uid="{00000000-0005-0000-0000-0000F0760000}"/>
    <cellStyle name="Normal 4 2 3 2 7 2" xfId="24600" xr:uid="{00000000-0005-0000-0000-0000F1760000}"/>
    <cellStyle name="Normal 4 2 3 2 8" xfId="16454" xr:uid="{00000000-0005-0000-0000-0000F2760000}"/>
    <cellStyle name="Normal 4 2 3 3" xfId="236" xr:uid="{00000000-0005-0000-0000-0000F3760000}"/>
    <cellStyle name="Normal 4 2 3 3 2" xfId="580" xr:uid="{00000000-0005-0000-0000-0000F4760000}"/>
    <cellStyle name="Normal 4 2 3 3 2 2" xfId="1286" xr:uid="{00000000-0005-0000-0000-0000F5760000}"/>
    <cellStyle name="Normal 4 2 3 3 2 2 2" xfId="2696" xr:uid="{00000000-0005-0000-0000-0000F6760000}"/>
    <cellStyle name="Normal 4 2 3 3 2 2 2 2" xfId="5170" xr:uid="{00000000-0005-0000-0000-0000F7760000}"/>
    <cellStyle name="Normal 4 2 3 3 2 2 2 2 2" xfId="13316" xr:uid="{00000000-0005-0000-0000-0000F8760000}"/>
    <cellStyle name="Normal 4 2 3 3 2 2 2 2 2 2" xfId="29612" xr:uid="{00000000-0005-0000-0000-0000F9760000}"/>
    <cellStyle name="Normal 4 2 3 3 2 2 2 2 3" xfId="21466" xr:uid="{00000000-0005-0000-0000-0000FA760000}"/>
    <cellStyle name="Normal 4 2 3 3 2 2 2 3" xfId="7995" xr:uid="{00000000-0005-0000-0000-0000FB760000}"/>
    <cellStyle name="Normal 4 2 3 3 2 2 2 3 2" xfId="16141" xr:uid="{00000000-0005-0000-0000-0000FC760000}"/>
    <cellStyle name="Normal 4 2 3 3 2 2 2 3 2 2" xfId="32437" xr:uid="{00000000-0005-0000-0000-0000FD760000}"/>
    <cellStyle name="Normal 4 2 3 3 2 2 2 3 3" xfId="24291" xr:uid="{00000000-0005-0000-0000-0000FE760000}"/>
    <cellStyle name="Normal 4 2 3 3 2 2 2 4" xfId="10842" xr:uid="{00000000-0005-0000-0000-0000FF760000}"/>
    <cellStyle name="Normal 4 2 3 3 2 2 2 4 2" xfId="27138" xr:uid="{00000000-0005-0000-0000-000000770000}"/>
    <cellStyle name="Normal 4 2 3 3 2 2 2 5" xfId="18992" xr:uid="{00000000-0005-0000-0000-000001770000}"/>
    <cellStyle name="Normal 4 2 3 3 2 2 3" xfId="3952" xr:uid="{00000000-0005-0000-0000-000002770000}"/>
    <cellStyle name="Normal 4 2 3 3 2 2 3 2" xfId="12098" xr:uid="{00000000-0005-0000-0000-000003770000}"/>
    <cellStyle name="Normal 4 2 3 3 2 2 3 2 2" xfId="28394" xr:uid="{00000000-0005-0000-0000-000004770000}"/>
    <cellStyle name="Normal 4 2 3 3 2 2 3 3" xfId="20248" xr:uid="{00000000-0005-0000-0000-000005770000}"/>
    <cellStyle name="Normal 4 2 3 3 2 2 4" xfId="6585" xr:uid="{00000000-0005-0000-0000-000006770000}"/>
    <cellStyle name="Normal 4 2 3 3 2 2 4 2" xfId="14731" xr:uid="{00000000-0005-0000-0000-000007770000}"/>
    <cellStyle name="Normal 4 2 3 3 2 2 4 2 2" xfId="31027" xr:uid="{00000000-0005-0000-0000-000008770000}"/>
    <cellStyle name="Normal 4 2 3 3 2 2 4 3" xfId="22881" xr:uid="{00000000-0005-0000-0000-000009770000}"/>
    <cellStyle name="Normal 4 2 3 3 2 2 5" xfId="9432" xr:uid="{00000000-0005-0000-0000-00000A770000}"/>
    <cellStyle name="Normal 4 2 3 3 2 2 5 2" xfId="25728" xr:uid="{00000000-0005-0000-0000-00000B770000}"/>
    <cellStyle name="Normal 4 2 3 3 2 2 6" xfId="17582" xr:uid="{00000000-0005-0000-0000-00000C770000}"/>
    <cellStyle name="Normal 4 2 3 3 2 3" xfId="1991" xr:uid="{00000000-0005-0000-0000-00000D770000}"/>
    <cellStyle name="Normal 4 2 3 3 2 3 2" xfId="4561" xr:uid="{00000000-0005-0000-0000-00000E770000}"/>
    <cellStyle name="Normal 4 2 3 3 2 3 2 2" xfId="12707" xr:uid="{00000000-0005-0000-0000-00000F770000}"/>
    <cellStyle name="Normal 4 2 3 3 2 3 2 2 2" xfId="29003" xr:uid="{00000000-0005-0000-0000-000010770000}"/>
    <cellStyle name="Normal 4 2 3 3 2 3 2 3" xfId="20857" xr:uid="{00000000-0005-0000-0000-000011770000}"/>
    <cellStyle name="Normal 4 2 3 3 2 3 3" xfId="7290" xr:uid="{00000000-0005-0000-0000-000012770000}"/>
    <cellStyle name="Normal 4 2 3 3 2 3 3 2" xfId="15436" xr:uid="{00000000-0005-0000-0000-000013770000}"/>
    <cellStyle name="Normal 4 2 3 3 2 3 3 2 2" xfId="31732" xr:uid="{00000000-0005-0000-0000-000014770000}"/>
    <cellStyle name="Normal 4 2 3 3 2 3 3 3" xfId="23586" xr:uid="{00000000-0005-0000-0000-000015770000}"/>
    <cellStyle name="Normal 4 2 3 3 2 3 4" xfId="10137" xr:uid="{00000000-0005-0000-0000-000016770000}"/>
    <cellStyle name="Normal 4 2 3 3 2 3 4 2" xfId="26433" xr:uid="{00000000-0005-0000-0000-000017770000}"/>
    <cellStyle name="Normal 4 2 3 3 2 3 5" xfId="18287" xr:uid="{00000000-0005-0000-0000-000018770000}"/>
    <cellStyle name="Normal 4 2 3 3 2 4" xfId="3343" xr:uid="{00000000-0005-0000-0000-000019770000}"/>
    <cellStyle name="Normal 4 2 3 3 2 4 2" xfId="11489" xr:uid="{00000000-0005-0000-0000-00001A770000}"/>
    <cellStyle name="Normal 4 2 3 3 2 4 2 2" xfId="27785" xr:uid="{00000000-0005-0000-0000-00001B770000}"/>
    <cellStyle name="Normal 4 2 3 3 2 4 3" xfId="19639" xr:uid="{00000000-0005-0000-0000-00001C770000}"/>
    <cellStyle name="Normal 4 2 3 3 2 5" xfId="5880" xr:uid="{00000000-0005-0000-0000-00001D770000}"/>
    <cellStyle name="Normal 4 2 3 3 2 5 2" xfId="14026" xr:uid="{00000000-0005-0000-0000-00001E770000}"/>
    <cellStyle name="Normal 4 2 3 3 2 5 2 2" xfId="30322" xr:uid="{00000000-0005-0000-0000-00001F770000}"/>
    <cellStyle name="Normal 4 2 3 3 2 5 3" xfId="22176" xr:uid="{00000000-0005-0000-0000-000020770000}"/>
    <cellStyle name="Normal 4 2 3 3 2 6" xfId="8727" xr:uid="{00000000-0005-0000-0000-000021770000}"/>
    <cellStyle name="Normal 4 2 3 3 2 6 2" xfId="25023" xr:uid="{00000000-0005-0000-0000-000022770000}"/>
    <cellStyle name="Normal 4 2 3 3 2 7" xfId="16877" xr:uid="{00000000-0005-0000-0000-000023770000}"/>
    <cellStyle name="Normal 4 2 3 3 3" xfId="942" xr:uid="{00000000-0005-0000-0000-000024770000}"/>
    <cellStyle name="Normal 4 2 3 3 3 2" xfId="2352" xr:uid="{00000000-0005-0000-0000-000025770000}"/>
    <cellStyle name="Normal 4 2 3 3 3 2 2" xfId="4874" xr:uid="{00000000-0005-0000-0000-000026770000}"/>
    <cellStyle name="Normal 4 2 3 3 3 2 2 2" xfId="13020" xr:uid="{00000000-0005-0000-0000-000027770000}"/>
    <cellStyle name="Normal 4 2 3 3 3 2 2 2 2" xfId="29316" xr:uid="{00000000-0005-0000-0000-000028770000}"/>
    <cellStyle name="Normal 4 2 3 3 3 2 2 3" xfId="21170" xr:uid="{00000000-0005-0000-0000-000029770000}"/>
    <cellStyle name="Normal 4 2 3 3 3 2 3" xfId="7651" xr:uid="{00000000-0005-0000-0000-00002A770000}"/>
    <cellStyle name="Normal 4 2 3 3 3 2 3 2" xfId="15797" xr:uid="{00000000-0005-0000-0000-00002B770000}"/>
    <cellStyle name="Normal 4 2 3 3 3 2 3 2 2" xfId="32093" xr:uid="{00000000-0005-0000-0000-00002C770000}"/>
    <cellStyle name="Normal 4 2 3 3 3 2 3 3" xfId="23947" xr:uid="{00000000-0005-0000-0000-00002D770000}"/>
    <cellStyle name="Normal 4 2 3 3 3 2 4" xfId="10498" xr:uid="{00000000-0005-0000-0000-00002E770000}"/>
    <cellStyle name="Normal 4 2 3 3 3 2 4 2" xfId="26794" xr:uid="{00000000-0005-0000-0000-00002F770000}"/>
    <cellStyle name="Normal 4 2 3 3 3 2 5" xfId="18648" xr:uid="{00000000-0005-0000-0000-000030770000}"/>
    <cellStyle name="Normal 4 2 3 3 3 3" xfId="3656" xr:uid="{00000000-0005-0000-0000-000031770000}"/>
    <cellStyle name="Normal 4 2 3 3 3 3 2" xfId="11802" xr:uid="{00000000-0005-0000-0000-000032770000}"/>
    <cellStyle name="Normal 4 2 3 3 3 3 2 2" xfId="28098" xr:uid="{00000000-0005-0000-0000-000033770000}"/>
    <cellStyle name="Normal 4 2 3 3 3 3 3" xfId="19952" xr:uid="{00000000-0005-0000-0000-000034770000}"/>
    <cellStyle name="Normal 4 2 3 3 3 4" xfId="6241" xr:uid="{00000000-0005-0000-0000-000035770000}"/>
    <cellStyle name="Normal 4 2 3 3 3 4 2" xfId="14387" xr:uid="{00000000-0005-0000-0000-000036770000}"/>
    <cellStyle name="Normal 4 2 3 3 3 4 2 2" xfId="30683" xr:uid="{00000000-0005-0000-0000-000037770000}"/>
    <cellStyle name="Normal 4 2 3 3 3 4 3" xfId="22537" xr:uid="{00000000-0005-0000-0000-000038770000}"/>
    <cellStyle name="Normal 4 2 3 3 3 5" xfId="9088" xr:uid="{00000000-0005-0000-0000-000039770000}"/>
    <cellStyle name="Normal 4 2 3 3 3 5 2" xfId="25384" xr:uid="{00000000-0005-0000-0000-00003A770000}"/>
    <cellStyle name="Normal 4 2 3 3 3 6" xfId="17238" xr:uid="{00000000-0005-0000-0000-00003B770000}"/>
    <cellStyle name="Normal 4 2 3 3 4" xfId="1647" xr:uid="{00000000-0005-0000-0000-00003C770000}"/>
    <cellStyle name="Normal 4 2 3 3 4 2" xfId="4265" xr:uid="{00000000-0005-0000-0000-00003D770000}"/>
    <cellStyle name="Normal 4 2 3 3 4 2 2" xfId="12411" xr:uid="{00000000-0005-0000-0000-00003E770000}"/>
    <cellStyle name="Normal 4 2 3 3 4 2 2 2" xfId="28707" xr:uid="{00000000-0005-0000-0000-00003F770000}"/>
    <cellStyle name="Normal 4 2 3 3 4 2 3" xfId="20561" xr:uid="{00000000-0005-0000-0000-000040770000}"/>
    <cellStyle name="Normal 4 2 3 3 4 3" xfId="6946" xr:uid="{00000000-0005-0000-0000-000041770000}"/>
    <cellStyle name="Normal 4 2 3 3 4 3 2" xfId="15092" xr:uid="{00000000-0005-0000-0000-000042770000}"/>
    <cellStyle name="Normal 4 2 3 3 4 3 2 2" xfId="31388" xr:uid="{00000000-0005-0000-0000-000043770000}"/>
    <cellStyle name="Normal 4 2 3 3 4 3 3" xfId="23242" xr:uid="{00000000-0005-0000-0000-000044770000}"/>
    <cellStyle name="Normal 4 2 3 3 4 4" xfId="9793" xr:uid="{00000000-0005-0000-0000-000045770000}"/>
    <cellStyle name="Normal 4 2 3 3 4 4 2" xfId="26089" xr:uid="{00000000-0005-0000-0000-000046770000}"/>
    <cellStyle name="Normal 4 2 3 3 4 5" xfId="17943" xr:uid="{00000000-0005-0000-0000-000047770000}"/>
    <cellStyle name="Normal 4 2 3 3 5" xfId="3047" xr:uid="{00000000-0005-0000-0000-000048770000}"/>
    <cellStyle name="Normal 4 2 3 3 5 2" xfId="11193" xr:uid="{00000000-0005-0000-0000-000049770000}"/>
    <cellStyle name="Normal 4 2 3 3 5 2 2" xfId="27489" xr:uid="{00000000-0005-0000-0000-00004A770000}"/>
    <cellStyle name="Normal 4 2 3 3 5 3" xfId="19343" xr:uid="{00000000-0005-0000-0000-00004B770000}"/>
    <cellStyle name="Normal 4 2 3 3 6" xfId="5536" xr:uid="{00000000-0005-0000-0000-00004C770000}"/>
    <cellStyle name="Normal 4 2 3 3 6 2" xfId="13682" xr:uid="{00000000-0005-0000-0000-00004D770000}"/>
    <cellStyle name="Normal 4 2 3 3 6 2 2" xfId="29978" xr:uid="{00000000-0005-0000-0000-00004E770000}"/>
    <cellStyle name="Normal 4 2 3 3 6 3" xfId="21832" xr:uid="{00000000-0005-0000-0000-00004F770000}"/>
    <cellStyle name="Normal 4 2 3 3 7" xfId="8383" xr:uid="{00000000-0005-0000-0000-000050770000}"/>
    <cellStyle name="Normal 4 2 3 3 7 2" xfId="24679" xr:uid="{00000000-0005-0000-0000-000051770000}"/>
    <cellStyle name="Normal 4 2 3 3 8" xfId="16533" xr:uid="{00000000-0005-0000-0000-000052770000}"/>
    <cellStyle name="Normal 4 2 3 4" xfId="321" xr:uid="{00000000-0005-0000-0000-000053770000}"/>
    <cellStyle name="Normal 4 2 3 4 2" xfId="665" xr:uid="{00000000-0005-0000-0000-000054770000}"/>
    <cellStyle name="Normal 4 2 3 4 2 2" xfId="1371" xr:uid="{00000000-0005-0000-0000-000055770000}"/>
    <cellStyle name="Normal 4 2 3 4 2 2 2" xfId="2781" xr:uid="{00000000-0005-0000-0000-000056770000}"/>
    <cellStyle name="Normal 4 2 3 4 2 2 2 2" xfId="5244" xr:uid="{00000000-0005-0000-0000-000057770000}"/>
    <cellStyle name="Normal 4 2 3 4 2 2 2 2 2" xfId="13390" xr:uid="{00000000-0005-0000-0000-000058770000}"/>
    <cellStyle name="Normal 4 2 3 4 2 2 2 2 2 2" xfId="29686" xr:uid="{00000000-0005-0000-0000-000059770000}"/>
    <cellStyle name="Normal 4 2 3 4 2 2 2 2 3" xfId="21540" xr:uid="{00000000-0005-0000-0000-00005A770000}"/>
    <cellStyle name="Normal 4 2 3 4 2 2 2 3" xfId="8080" xr:uid="{00000000-0005-0000-0000-00005B770000}"/>
    <cellStyle name="Normal 4 2 3 4 2 2 2 3 2" xfId="16226" xr:uid="{00000000-0005-0000-0000-00005C770000}"/>
    <cellStyle name="Normal 4 2 3 4 2 2 2 3 2 2" xfId="32522" xr:uid="{00000000-0005-0000-0000-00005D770000}"/>
    <cellStyle name="Normal 4 2 3 4 2 2 2 3 3" xfId="24376" xr:uid="{00000000-0005-0000-0000-00005E770000}"/>
    <cellStyle name="Normal 4 2 3 4 2 2 2 4" xfId="10927" xr:uid="{00000000-0005-0000-0000-00005F770000}"/>
    <cellStyle name="Normal 4 2 3 4 2 2 2 4 2" xfId="27223" xr:uid="{00000000-0005-0000-0000-000060770000}"/>
    <cellStyle name="Normal 4 2 3 4 2 2 2 5" xfId="19077" xr:uid="{00000000-0005-0000-0000-000061770000}"/>
    <cellStyle name="Normal 4 2 3 4 2 2 3" xfId="4026" xr:uid="{00000000-0005-0000-0000-000062770000}"/>
    <cellStyle name="Normal 4 2 3 4 2 2 3 2" xfId="12172" xr:uid="{00000000-0005-0000-0000-000063770000}"/>
    <cellStyle name="Normal 4 2 3 4 2 2 3 2 2" xfId="28468" xr:uid="{00000000-0005-0000-0000-000064770000}"/>
    <cellStyle name="Normal 4 2 3 4 2 2 3 3" xfId="20322" xr:uid="{00000000-0005-0000-0000-000065770000}"/>
    <cellStyle name="Normal 4 2 3 4 2 2 4" xfId="6670" xr:uid="{00000000-0005-0000-0000-000066770000}"/>
    <cellStyle name="Normal 4 2 3 4 2 2 4 2" xfId="14816" xr:uid="{00000000-0005-0000-0000-000067770000}"/>
    <cellStyle name="Normal 4 2 3 4 2 2 4 2 2" xfId="31112" xr:uid="{00000000-0005-0000-0000-000068770000}"/>
    <cellStyle name="Normal 4 2 3 4 2 2 4 3" xfId="22966" xr:uid="{00000000-0005-0000-0000-000069770000}"/>
    <cellStyle name="Normal 4 2 3 4 2 2 5" xfId="9517" xr:uid="{00000000-0005-0000-0000-00006A770000}"/>
    <cellStyle name="Normal 4 2 3 4 2 2 5 2" xfId="25813" xr:uid="{00000000-0005-0000-0000-00006B770000}"/>
    <cellStyle name="Normal 4 2 3 4 2 2 6" xfId="17667" xr:uid="{00000000-0005-0000-0000-00006C770000}"/>
    <cellStyle name="Normal 4 2 3 4 2 3" xfId="2076" xr:uid="{00000000-0005-0000-0000-00006D770000}"/>
    <cellStyle name="Normal 4 2 3 4 2 3 2" xfId="4635" xr:uid="{00000000-0005-0000-0000-00006E770000}"/>
    <cellStyle name="Normal 4 2 3 4 2 3 2 2" xfId="12781" xr:uid="{00000000-0005-0000-0000-00006F770000}"/>
    <cellStyle name="Normal 4 2 3 4 2 3 2 2 2" xfId="29077" xr:uid="{00000000-0005-0000-0000-000070770000}"/>
    <cellStyle name="Normal 4 2 3 4 2 3 2 3" xfId="20931" xr:uid="{00000000-0005-0000-0000-000071770000}"/>
    <cellStyle name="Normal 4 2 3 4 2 3 3" xfId="7375" xr:uid="{00000000-0005-0000-0000-000072770000}"/>
    <cellStyle name="Normal 4 2 3 4 2 3 3 2" xfId="15521" xr:uid="{00000000-0005-0000-0000-000073770000}"/>
    <cellStyle name="Normal 4 2 3 4 2 3 3 2 2" xfId="31817" xr:uid="{00000000-0005-0000-0000-000074770000}"/>
    <cellStyle name="Normal 4 2 3 4 2 3 3 3" xfId="23671" xr:uid="{00000000-0005-0000-0000-000075770000}"/>
    <cellStyle name="Normal 4 2 3 4 2 3 4" xfId="10222" xr:uid="{00000000-0005-0000-0000-000076770000}"/>
    <cellStyle name="Normal 4 2 3 4 2 3 4 2" xfId="26518" xr:uid="{00000000-0005-0000-0000-000077770000}"/>
    <cellStyle name="Normal 4 2 3 4 2 3 5" xfId="18372" xr:uid="{00000000-0005-0000-0000-000078770000}"/>
    <cellStyle name="Normal 4 2 3 4 2 4" xfId="3417" xr:uid="{00000000-0005-0000-0000-000079770000}"/>
    <cellStyle name="Normal 4 2 3 4 2 4 2" xfId="11563" xr:uid="{00000000-0005-0000-0000-00007A770000}"/>
    <cellStyle name="Normal 4 2 3 4 2 4 2 2" xfId="27859" xr:uid="{00000000-0005-0000-0000-00007B770000}"/>
    <cellStyle name="Normal 4 2 3 4 2 4 3" xfId="19713" xr:uid="{00000000-0005-0000-0000-00007C770000}"/>
    <cellStyle name="Normal 4 2 3 4 2 5" xfId="5965" xr:uid="{00000000-0005-0000-0000-00007D770000}"/>
    <cellStyle name="Normal 4 2 3 4 2 5 2" xfId="14111" xr:uid="{00000000-0005-0000-0000-00007E770000}"/>
    <cellStyle name="Normal 4 2 3 4 2 5 2 2" xfId="30407" xr:uid="{00000000-0005-0000-0000-00007F770000}"/>
    <cellStyle name="Normal 4 2 3 4 2 5 3" xfId="22261" xr:uid="{00000000-0005-0000-0000-000080770000}"/>
    <cellStyle name="Normal 4 2 3 4 2 6" xfId="8812" xr:uid="{00000000-0005-0000-0000-000081770000}"/>
    <cellStyle name="Normal 4 2 3 4 2 6 2" xfId="25108" xr:uid="{00000000-0005-0000-0000-000082770000}"/>
    <cellStyle name="Normal 4 2 3 4 2 7" xfId="16962" xr:uid="{00000000-0005-0000-0000-000083770000}"/>
    <cellStyle name="Normal 4 2 3 4 3" xfId="1027" xr:uid="{00000000-0005-0000-0000-000084770000}"/>
    <cellStyle name="Normal 4 2 3 4 3 2" xfId="2437" xr:uid="{00000000-0005-0000-0000-000085770000}"/>
    <cellStyle name="Normal 4 2 3 4 3 2 2" xfId="4948" xr:uid="{00000000-0005-0000-0000-000086770000}"/>
    <cellStyle name="Normal 4 2 3 4 3 2 2 2" xfId="13094" xr:uid="{00000000-0005-0000-0000-000087770000}"/>
    <cellStyle name="Normal 4 2 3 4 3 2 2 2 2" xfId="29390" xr:uid="{00000000-0005-0000-0000-000088770000}"/>
    <cellStyle name="Normal 4 2 3 4 3 2 2 3" xfId="21244" xr:uid="{00000000-0005-0000-0000-000089770000}"/>
    <cellStyle name="Normal 4 2 3 4 3 2 3" xfId="7736" xr:uid="{00000000-0005-0000-0000-00008A770000}"/>
    <cellStyle name="Normal 4 2 3 4 3 2 3 2" xfId="15882" xr:uid="{00000000-0005-0000-0000-00008B770000}"/>
    <cellStyle name="Normal 4 2 3 4 3 2 3 2 2" xfId="32178" xr:uid="{00000000-0005-0000-0000-00008C770000}"/>
    <cellStyle name="Normal 4 2 3 4 3 2 3 3" xfId="24032" xr:uid="{00000000-0005-0000-0000-00008D770000}"/>
    <cellStyle name="Normal 4 2 3 4 3 2 4" xfId="10583" xr:uid="{00000000-0005-0000-0000-00008E770000}"/>
    <cellStyle name="Normal 4 2 3 4 3 2 4 2" xfId="26879" xr:uid="{00000000-0005-0000-0000-00008F770000}"/>
    <cellStyle name="Normal 4 2 3 4 3 2 5" xfId="18733" xr:uid="{00000000-0005-0000-0000-000090770000}"/>
    <cellStyle name="Normal 4 2 3 4 3 3" xfId="3730" xr:uid="{00000000-0005-0000-0000-000091770000}"/>
    <cellStyle name="Normal 4 2 3 4 3 3 2" xfId="11876" xr:uid="{00000000-0005-0000-0000-000092770000}"/>
    <cellStyle name="Normal 4 2 3 4 3 3 2 2" xfId="28172" xr:uid="{00000000-0005-0000-0000-000093770000}"/>
    <cellStyle name="Normal 4 2 3 4 3 3 3" xfId="20026" xr:uid="{00000000-0005-0000-0000-000094770000}"/>
    <cellStyle name="Normal 4 2 3 4 3 4" xfId="6326" xr:uid="{00000000-0005-0000-0000-000095770000}"/>
    <cellStyle name="Normal 4 2 3 4 3 4 2" xfId="14472" xr:uid="{00000000-0005-0000-0000-000096770000}"/>
    <cellStyle name="Normal 4 2 3 4 3 4 2 2" xfId="30768" xr:uid="{00000000-0005-0000-0000-000097770000}"/>
    <cellStyle name="Normal 4 2 3 4 3 4 3" xfId="22622" xr:uid="{00000000-0005-0000-0000-000098770000}"/>
    <cellStyle name="Normal 4 2 3 4 3 5" xfId="9173" xr:uid="{00000000-0005-0000-0000-000099770000}"/>
    <cellStyle name="Normal 4 2 3 4 3 5 2" xfId="25469" xr:uid="{00000000-0005-0000-0000-00009A770000}"/>
    <cellStyle name="Normal 4 2 3 4 3 6" xfId="17323" xr:uid="{00000000-0005-0000-0000-00009B770000}"/>
    <cellStyle name="Normal 4 2 3 4 4" xfId="1732" xr:uid="{00000000-0005-0000-0000-00009C770000}"/>
    <cellStyle name="Normal 4 2 3 4 4 2" xfId="4339" xr:uid="{00000000-0005-0000-0000-00009D770000}"/>
    <cellStyle name="Normal 4 2 3 4 4 2 2" xfId="12485" xr:uid="{00000000-0005-0000-0000-00009E770000}"/>
    <cellStyle name="Normal 4 2 3 4 4 2 2 2" xfId="28781" xr:uid="{00000000-0005-0000-0000-00009F770000}"/>
    <cellStyle name="Normal 4 2 3 4 4 2 3" xfId="20635" xr:uid="{00000000-0005-0000-0000-0000A0770000}"/>
    <cellStyle name="Normal 4 2 3 4 4 3" xfId="7031" xr:uid="{00000000-0005-0000-0000-0000A1770000}"/>
    <cellStyle name="Normal 4 2 3 4 4 3 2" xfId="15177" xr:uid="{00000000-0005-0000-0000-0000A2770000}"/>
    <cellStyle name="Normal 4 2 3 4 4 3 2 2" xfId="31473" xr:uid="{00000000-0005-0000-0000-0000A3770000}"/>
    <cellStyle name="Normal 4 2 3 4 4 3 3" xfId="23327" xr:uid="{00000000-0005-0000-0000-0000A4770000}"/>
    <cellStyle name="Normal 4 2 3 4 4 4" xfId="9878" xr:uid="{00000000-0005-0000-0000-0000A5770000}"/>
    <cellStyle name="Normal 4 2 3 4 4 4 2" xfId="26174" xr:uid="{00000000-0005-0000-0000-0000A6770000}"/>
    <cellStyle name="Normal 4 2 3 4 4 5" xfId="18028" xr:uid="{00000000-0005-0000-0000-0000A7770000}"/>
    <cellStyle name="Normal 4 2 3 4 5" xfId="3121" xr:uid="{00000000-0005-0000-0000-0000A8770000}"/>
    <cellStyle name="Normal 4 2 3 4 5 2" xfId="11267" xr:uid="{00000000-0005-0000-0000-0000A9770000}"/>
    <cellStyle name="Normal 4 2 3 4 5 2 2" xfId="27563" xr:uid="{00000000-0005-0000-0000-0000AA770000}"/>
    <cellStyle name="Normal 4 2 3 4 5 3" xfId="19417" xr:uid="{00000000-0005-0000-0000-0000AB770000}"/>
    <cellStyle name="Normal 4 2 3 4 6" xfId="5621" xr:uid="{00000000-0005-0000-0000-0000AC770000}"/>
    <cellStyle name="Normal 4 2 3 4 6 2" xfId="13767" xr:uid="{00000000-0005-0000-0000-0000AD770000}"/>
    <cellStyle name="Normal 4 2 3 4 6 2 2" xfId="30063" xr:uid="{00000000-0005-0000-0000-0000AE770000}"/>
    <cellStyle name="Normal 4 2 3 4 6 3" xfId="21917" xr:uid="{00000000-0005-0000-0000-0000AF770000}"/>
    <cellStyle name="Normal 4 2 3 4 7" xfId="8468" xr:uid="{00000000-0005-0000-0000-0000B0770000}"/>
    <cellStyle name="Normal 4 2 3 4 7 2" xfId="24764" xr:uid="{00000000-0005-0000-0000-0000B1770000}"/>
    <cellStyle name="Normal 4 2 3 4 8" xfId="16618" xr:uid="{00000000-0005-0000-0000-0000B2770000}"/>
    <cellStyle name="Normal 4 2 3 5" xfId="411" xr:uid="{00000000-0005-0000-0000-0000B3770000}"/>
    <cellStyle name="Normal 4 2 3 5 2" xfId="1117" xr:uid="{00000000-0005-0000-0000-0000B4770000}"/>
    <cellStyle name="Normal 4 2 3 5 2 2" xfId="2527" xr:uid="{00000000-0005-0000-0000-0000B5770000}"/>
    <cellStyle name="Normal 4 2 3 5 2 2 2" xfId="5022" xr:uid="{00000000-0005-0000-0000-0000B6770000}"/>
    <cellStyle name="Normal 4 2 3 5 2 2 2 2" xfId="13168" xr:uid="{00000000-0005-0000-0000-0000B7770000}"/>
    <cellStyle name="Normal 4 2 3 5 2 2 2 2 2" xfId="29464" xr:uid="{00000000-0005-0000-0000-0000B8770000}"/>
    <cellStyle name="Normal 4 2 3 5 2 2 2 3" xfId="21318" xr:uid="{00000000-0005-0000-0000-0000B9770000}"/>
    <cellStyle name="Normal 4 2 3 5 2 2 3" xfId="7826" xr:uid="{00000000-0005-0000-0000-0000BA770000}"/>
    <cellStyle name="Normal 4 2 3 5 2 2 3 2" xfId="15972" xr:uid="{00000000-0005-0000-0000-0000BB770000}"/>
    <cellStyle name="Normal 4 2 3 5 2 2 3 2 2" xfId="32268" xr:uid="{00000000-0005-0000-0000-0000BC770000}"/>
    <cellStyle name="Normal 4 2 3 5 2 2 3 3" xfId="24122" xr:uid="{00000000-0005-0000-0000-0000BD770000}"/>
    <cellStyle name="Normal 4 2 3 5 2 2 4" xfId="10673" xr:uid="{00000000-0005-0000-0000-0000BE770000}"/>
    <cellStyle name="Normal 4 2 3 5 2 2 4 2" xfId="26969" xr:uid="{00000000-0005-0000-0000-0000BF770000}"/>
    <cellStyle name="Normal 4 2 3 5 2 2 5" xfId="18823" xr:uid="{00000000-0005-0000-0000-0000C0770000}"/>
    <cellStyle name="Normal 4 2 3 5 2 3" xfId="3804" xr:uid="{00000000-0005-0000-0000-0000C1770000}"/>
    <cellStyle name="Normal 4 2 3 5 2 3 2" xfId="11950" xr:uid="{00000000-0005-0000-0000-0000C2770000}"/>
    <cellStyle name="Normal 4 2 3 5 2 3 2 2" xfId="28246" xr:uid="{00000000-0005-0000-0000-0000C3770000}"/>
    <cellStyle name="Normal 4 2 3 5 2 3 3" xfId="20100" xr:uid="{00000000-0005-0000-0000-0000C4770000}"/>
    <cellStyle name="Normal 4 2 3 5 2 4" xfId="6416" xr:uid="{00000000-0005-0000-0000-0000C5770000}"/>
    <cellStyle name="Normal 4 2 3 5 2 4 2" xfId="14562" xr:uid="{00000000-0005-0000-0000-0000C6770000}"/>
    <cellStyle name="Normal 4 2 3 5 2 4 2 2" xfId="30858" xr:uid="{00000000-0005-0000-0000-0000C7770000}"/>
    <cellStyle name="Normal 4 2 3 5 2 4 3" xfId="22712" xr:uid="{00000000-0005-0000-0000-0000C8770000}"/>
    <cellStyle name="Normal 4 2 3 5 2 5" xfId="9263" xr:uid="{00000000-0005-0000-0000-0000C9770000}"/>
    <cellStyle name="Normal 4 2 3 5 2 5 2" xfId="25559" xr:uid="{00000000-0005-0000-0000-0000CA770000}"/>
    <cellStyle name="Normal 4 2 3 5 2 6" xfId="17413" xr:uid="{00000000-0005-0000-0000-0000CB770000}"/>
    <cellStyle name="Normal 4 2 3 5 3" xfId="1822" xr:uid="{00000000-0005-0000-0000-0000CC770000}"/>
    <cellStyle name="Normal 4 2 3 5 3 2" xfId="4413" xr:uid="{00000000-0005-0000-0000-0000CD770000}"/>
    <cellStyle name="Normal 4 2 3 5 3 2 2" xfId="12559" xr:uid="{00000000-0005-0000-0000-0000CE770000}"/>
    <cellStyle name="Normal 4 2 3 5 3 2 2 2" xfId="28855" xr:uid="{00000000-0005-0000-0000-0000CF770000}"/>
    <cellStyle name="Normal 4 2 3 5 3 2 3" xfId="20709" xr:uid="{00000000-0005-0000-0000-0000D0770000}"/>
    <cellStyle name="Normal 4 2 3 5 3 3" xfId="7121" xr:uid="{00000000-0005-0000-0000-0000D1770000}"/>
    <cellStyle name="Normal 4 2 3 5 3 3 2" xfId="15267" xr:uid="{00000000-0005-0000-0000-0000D2770000}"/>
    <cellStyle name="Normal 4 2 3 5 3 3 2 2" xfId="31563" xr:uid="{00000000-0005-0000-0000-0000D3770000}"/>
    <cellStyle name="Normal 4 2 3 5 3 3 3" xfId="23417" xr:uid="{00000000-0005-0000-0000-0000D4770000}"/>
    <cellStyle name="Normal 4 2 3 5 3 4" xfId="9968" xr:uid="{00000000-0005-0000-0000-0000D5770000}"/>
    <cellStyle name="Normal 4 2 3 5 3 4 2" xfId="26264" xr:uid="{00000000-0005-0000-0000-0000D6770000}"/>
    <cellStyle name="Normal 4 2 3 5 3 5" xfId="18118" xr:uid="{00000000-0005-0000-0000-0000D7770000}"/>
    <cellStyle name="Normal 4 2 3 5 4" xfId="3195" xr:uid="{00000000-0005-0000-0000-0000D8770000}"/>
    <cellStyle name="Normal 4 2 3 5 4 2" xfId="11341" xr:uid="{00000000-0005-0000-0000-0000D9770000}"/>
    <cellStyle name="Normal 4 2 3 5 4 2 2" xfId="27637" xr:uid="{00000000-0005-0000-0000-0000DA770000}"/>
    <cellStyle name="Normal 4 2 3 5 4 3" xfId="19491" xr:uid="{00000000-0005-0000-0000-0000DB770000}"/>
    <cellStyle name="Normal 4 2 3 5 5" xfId="5711" xr:uid="{00000000-0005-0000-0000-0000DC770000}"/>
    <cellStyle name="Normal 4 2 3 5 5 2" xfId="13857" xr:uid="{00000000-0005-0000-0000-0000DD770000}"/>
    <cellStyle name="Normal 4 2 3 5 5 2 2" xfId="30153" xr:uid="{00000000-0005-0000-0000-0000DE770000}"/>
    <cellStyle name="Normal 4 2 3 5 5 3" xfId="22007" xr:uid="{00000000-0005-0000-0000-0000DF770000}"/>
    <cellStyle name="Normal 4 2 3 5 6" xfId="8558" xr:uid="{00000000-0005-0000-0000-0000E0770000}"/>
    <cellStyle name="Normal 4 2 3 5 6 2" xfId="24854" xr:uid="{00000000-0005-0000-0000-0000E1770000}"/>
    <cellStyle name="Normal 4 2 3 5 7" xfId="16708" xr:uid="{00000000-0005-0000-0000-0000E2770000}"/>
    <cellStyle name="Normal 4 2 3 6" xfId="773" xr:uid="{00000000-0005-0000-0000-0000E3770000}"/>
    <cellStyle name="Normal 4 2 3 6 2" xfId="2183" xr:uid="{00000000-0005-0000-0000-0000E4770000}"/>
    <cellStyle name="Normal 4 2 3 6 2 2" xfId="4726" xr:uid="{00000000-0005-0000-0000-0000E5770000}"/>
    <cellStyle name="Normal 4 2 3 6 2 2 2" xfId="12872" xr:uid="{00000000-0005-0000-0000-0000E6770000}"/>
    <cellStyle name="Normal 4 2 3 6 2 2 2 2" xfId="29168" xr:uid="{00000000-0005-0000-0000-0000E7770000}"/>
    <cellStyle name="Normal 4 2 3 6 2 2 3" xfId="21022" xr:uid="{00000000-0005-0000-0000-0000E8770000}"/>
    <cellStyle name="Normal 4 2 3 6 2 3" xfId="7482" xr:uid="{00000000-0005-0000-0000-0000E9770000}"/>
    <cellStyle name="Normal 4 2 3 6 2 3 2" xfId="15628" xr:uid="{00000000-0005-0000-0000-0000EA770000}"/>
    <cellStyle name="Normal 4 2 3 6 2 3 2 2" xfId="31924" xr:uid="{00000000-0005-0000-0000-0000EB770000}"/>
    <cellStyle name="Normal 4 2 3 6 2 3 3" xfId="23778" xr:uid="{00000000-0005-0000-0000-0000EC770000}"/>
    <cellStyle name="Normal 4 2 3 6 2 4" xfId="10329" xr:uid="{00000000-0005-0000-0000-0000ED770000}"/>
    <cellStyle name="Normal 4 2 3 6 2 4 2" xfId="26625" xr:uid="{00000000-0005-0000-0000-0000EE770000}"/>
    <cellStyle name="Normal 4 2 3 6 2 5" xfId="18479" xr:uid="{00000000-0005-0000-0000-0000EF770000}"/>
    <cellStyle name="Normal 4 2 3 6 3" xfId="3508" xr:uid="{00000000-0005-0000-0000-0000F0770000}"/>
    <cellStyle name="Normal 4 2 3 6 3 2" xfId="11654" xr:uid="{00000000-0005-0000-0000-0000F1770000}"/>
    <cellStyle name="Normal 4 2 3 6 3 2 2" xfId="27950" xr:uid="{00000000-0005-0000-0000-0000F2770000}"/>
    <cellStyle name="Normal 4 2 3 6 3 3" xfId="19804" xr:uid="{00000000-0005-0000-0000-0000F3770000}"/>
    <cellStyle name="Normal 4 2 3 6 4" xfId="6072" xr:uid="{00000000-0005-0000-0000-0000F4770000}"/>
    <cellStyle name="Normal 4 2 3 6 4 2" xfId="14218" xr:uid="{00000000-0005-0000-0000-0000F5770000}"/>
    <cellStyle name="Normal 4 2 3 6 4 2 2" xfId="30514" xr:uid="{00000000-0005-0000-0000-0000F6770000}"/>
    <cellStyle name="Normal 4 2 3 6 4 3" xfId="22368" xr:uid="{00000000-0005-0000-0000-0000F7770000}"/>
    <cellStyle name="Normal 4 2 3 6 5" xfId="8919" xr:uid="{00000000-0005-0000-0000-0000F8770000}"/>
    <cellStyle name="Normal 4 2 3 6 5 2" xfId="25215" xr:uid="{00000000-0005-0000-0000-0000F9770000}"/>
    <cellStyle name="Normal 4 2 3 6 6" xfId="17069" xr:uid="{00000000-0005-0000-0000-0000FA770000}"/>
    <cellStyle name="Normal 4 2 3 7" xfId="1478" xr:uid="{00000000-0005-0000-0000-0000FB770000}"/>
    <cellStyle name="Normal 4 2 3 7 2" xfId="4117" xr:uid="{00000000-0005-0000-0000-0000FC770000}"/>
    <cellStyle name="Normal 4 2 3 7 2 2" xfId="12263" xr:uid="{00000000-0005-0000-0000-0000FD770000}"/>
    <cellStyle name="Normal 4 2 3 7 2 2 2" xfId="28559" xr:uid="{00000000-0005-0000-0000-0000FE770000}"/>
    <cellStyle name="Normal 4 2 3 7 2 3" xfId="20413" xr:uid="{00000000-0005-0000-0000-0000FF770000}"/>
    <cellStyle name="Normal 4 2 3 7 3" xfId="6777" xr:uid="{00000000-0005-0000-0000-000000780000}"/>
    <cellStyle name="Normal 4 2 3 7 3 2" xfId="14923" xr:uid="{00000000-0005-0000-0000-000001780000}"/>
    <cellStyle name="Normal 4 2 3 7 3 2 2" xfId="31219" xr:uid="{00000000-0005-0000-0000-000002780000}"/>
    <cellStyle name="Normal 4 2 3 7 3 3" xfId="23073" xr:uid="{00000000-0005-0000-0000-000003780000}"/>
    <cellStyle name="Normal 4 2 3 7 4" xfId="9624" xr:uid="{00000000-0005-0000-0000-000004780000}"/>
    <cellStyle name="Normal 4 2 3 7 4 2" xfId="25920" xr:uid="{00000000-0005-0000-0000-000005780000}"/>
    <cellStyle name="Normal 4 2 3 7 5" xfId="17774" xr:uid="{00000000-0005-0000-0000-000006780000}"/>
    <cellStyle name="Normal 4 2 3 8" xfId="2899" xr:uid="{00000000-0005-0000-0000-000007780000}"/>
    <cellStyle name="Normal 4 2 3 8 2" xfId="11045" xr:uid="{00000000-0005-0000-0000-000008780000}"/>
    <cellStyle name="Normal 4 2 3 8 2 2" xfId="27341" xr:uid="{00000000-0005-0000-0000-000009780000}"/>
    <cellStyle name="Normal 4 2 3 8 3" xfId="19195" xr:uid="{00000000-0005-0000-0000-00000A780000}"/>
    <cellStyle name="Normal 4 2 3 9" xfId="5367" xr:uid="{00000000-0005-0000-0000-00000B780000}"/>
    <cellStyle name="Normal 4 2 3 9 2" xfId="13513" xr:uid="{00000000-0005-0000-0000-00000C780000}"/>
    <cellStyle name="Normal 4 2 3 9 2 2" xfId="29809" xr:uid="{00000000-0005-0000-0000-00000D780000}"/>
    <cellStyle name="Normal 4 2 3 9 3" xfId="21663" xr:uid="{00000000-0005-0000-0000-00000E780000}"/>
    <cellStyle name="Normal 4 2 4" xfId="113" xr:uid="{00000000-0005-0000-0000-00000F780000}"/>
    <cellStyle name="Normal 4 2 4 2" xfId="457" xr:uid="{00000000-0005-0000-0000-000010780000}"/>
    <cellStyle name="Normal 4 2 4 2 2" xfId="1163" xr:uid="{00000000-0005-0000-0000-000011780000}"/>
    <cellStyle name="Normal 4 2 4 2 2 2" xfId="2573" xr:uid="{00000000-0005-0000-0000-000012780000}"/>
    <cellStyle name="Normal 4 2 4 2 2 2 2" xfId="5060" xr:uid="{00000000-0005-0000-0000-000013780000}"/>
    <cellStyle name="Normal 4 2 4 2 2 2 2 2" xfId="13206" xr:uid="{00000000-0005-0000-0000-000014780000}"/>
    <cellStyle name="Normal 4 2 4 2 2 2 2 2 2" xfId="29502" xr:uid="{00000000-0005-0000-0000-000015780000}"/>
    <cellStyle name="Normal 4 2 4 2 2 2 2 3" xfId="21356" xr:uid="{00000000-0005-0000-0000-000016780000}"/>
    <cellStyle name="Normal 4 2 4 2 2 2 3" xfId="7872" xr:uid="{00000000-0005-0000-0000-000017780000}"/>
    <cellStyle name="Normal 4 2 4 2 2 2 3 2" xfId="16018" xr:uid="{00000000-0005-0000-0000-000018780000}"/>
    <cellStyle name="Normal 4 2 4 2 2 2 3 2 2" xfId="32314" xr:uid="{00000000-0005-0000-0000-000019780000}"/>
    <cellStyle name="Normal 4 2 4 2 2 2 3 3" xfId="24168" xr:uid="{00000000-0005-0000-0000-00001A780000}"/>
    <cellStyle name="Normal 4 2 4 2 2 2 4" xfId="10719" xr:uid="{00000000-0005-0000-0000-00001B780000}"/>
    <cellStyle name="Normal 4 2 4 2 2 2 4 2" xfId="27015" xr:uid="{00000000-0005-0000-0000-00001C780000}"/>
    <cellStyle name="Normal 4 2 4 2 2 2 5" xfId="18869" xr:uid="{00000000-0005-0000-0000-00001D780000}"/>
    <cellStyle name="Normal 4 2 4 2 2 3" xfId="3842" xr:uid="{00000000-0005-0000-0000-00001E780000}"/>
    <cellStyle name="Normal 4 2 4 2 2 3 2" xfId="11988" xr:uid="{00000000-0005-0000-0000-00001F780000}"/>
    <cellStyle name="Normal 4 2 4 2 2 3 2 2" xfId="28284" xr:uid="{00000000-0005-0000-0000-000020780000}"/>
    <cellStyle name="Normal 4 2 4 2 2 3 3" xfId="20138" xr:uid="{00000000-0005-0000-0000-000021780000}"/>
    <cellStyle name="Normal 4 2 4 2 2 4" xfId="6462" xr:uid="{00000000-0005-0000-0000-000022780000}"/>
    <cellStyle name="Normal 4 2 4 2 2 4 2" xfId="14608" xr:uid="{00000000-0005-0000-0000-000023780000}"/>
    <cellStyle name="Normal 4 2 4 2 2 4 2 2" xfId="30904" xr:uid="{00000000-0005-0000-0000-000024780000}"/>
    <cellStyle name="Normal 4 2 4 2 2 4 3" xfId="22758" xr:uid="{00000000-0005-0000-0000-000025780000}"/>
    <cellStyle name="Normal 4 2 4 2 2 5" xfId="9309" xr:uid="{00000000-0005-0000-0000-000026780000}"/>
    <cellStyle name="Normal 4 2 4 2 2 5 2" xfId="25605" xr:uid="{00000000-0005-0000-0000-000027780000}"/>
    <cellStyle name="Normal 4 2 4 2 2 6" xfId="17459" xr:uid="{00000000-0005-0000-0000-000028780000}"/>
    <cellStyle name="Normal 4 2 4 2 3" xfId="1868" xr:uid="{00000000-0005-0000-0000-000029780000}"/>
    <cellStyle name="Normal 4 2 4 2 3 2" xfId="4451" xr:uid="{00000000-0005-0000-0000-00002A780000}"/>
    <cellStyle name="Normal 4 2 4 2 3 2 2" xfId="12597" xr:uid="{00000000-0005-0000-0000-00002B780000}"/>
    <cellStyle name="Normal 4 2 4 2 3 2 2 2" xfId="28893" xr:uid="{00000000-0005-0000-0000-00002C780000}"/>
    <cellStyle name="Normal 4 2 4 2 3 2 3" xfId="20747" xr:uid="{00000000-0005-0000-0000-00002D780000}"/>
    <cellStyle name="Normal 4 2 4 2 3 3" xfId="7167" xr:uid="{00000000-0005-0000-0000-00002E780000}"/>
    <cellStyle name="Normal 4 2 4 2 3 3 2" xfId="15313" xr:uid="{00000000-0005-0000-0000-00002F780000}"/>
    <cellStyle name="Normal 4 2 4 2 3 3 2 2" xfId="31609" xr:uid="{00000000-0005-0000-0000-000030780000}"/>
    <cellStyle name="Normal 4 2 4 2 3 3 3" xfId="23463" xr:uid="{00000000-0005-0000-0000-000031780000}"/>
    <cellStyle name="Normal 4 2 4 2 3 4" xfId="10014" xr:uid="{00000000-0005-0000-0000-000032780000}"/>
    <cellStyle name="Normal 4 2 4 2 3 4 2" xfId="26310" xr:uid="{00000000-0005-0000-0000-000033780000}"/>
    <cellStyle name="Normal 4 2 4 2 3 5" xfId="18164" xr:uid="{00000000-0005-0000-0000-000034780000}"/>
    <cellStyle name="Normal 4 2 4 2 4" xfId="3233" xr:uid="{00000000-0005-0000-0000-000035780000}"/>
    <cellStyle name="Normal 4 2 4 2 4 2" xfId="11379" xr:uid="{00000000-0005-0000-0000-000036780000}"/>
    <cellStyle name="Normal 4 2 4 2 4 2 2" xfId="27675" xr:uid="{00000000-0005-0000-0000-000037780000}"/>
    <cellStyle name="Normal 4 2 4 2 4 3" xfId="19529" xr:uid="{00000000-0005-0000-0000-000038780000}"/>
    <cellStyle name="Normal 4 2 4 2 5" xfId="5757" xr:uid="{00000000-0005-0000-0000-000039780000}"/>
    <cellStyle name="Normal 4 2 4 2 5 2" xfId="13903" xr:uid="{00000000-0005-0000-0000-00003A780000}"/>
    <cellStyle name="Normal 4 2 4 2 5 2 2" xfId="30199" xr:uid="{00000000-0005-0000-0000-00003B780000}"/>
    <cellStyle name="Normal 4 2 4 2 5 3" xfId="22053" xr:uid="{00000000-0005-0000-0000-00003C780000}"/>
    <cellStyle name="Normal 4 2 4 2 6" xfId="8604" xr:uid="{00000000-0005-0000-0000-00003D780000}"/>
    <cellStyle name="Normal 4 2 4 2 6 2" xfId="24900" xr:uid="{00000000-0005-0000-0000-00003E780000}"/>
    <cellStyle name="Normal 4 2 4 2 7" xfId="16754" xr:uid="{00000000-0005-0000-0000-00003F780000}"/>
    <cellStyle name="Normal 4 2 4 3" xfId="819" xr:uid="{00000000-0005-0000-0000-000040780000}"/>
    <cellStyle name="Normal 4 2 4 3 2" xfId="2229" xr:uid="{00000000-0005-0000-0000-000041780000}"/>
    <cellStyle name="Normal 4 2 4 3 2 2" xfId="4764" xr:uid="{00000000-0005-0000-0000-000042780000}"/>
    <cellStyle name="Normal 4 2 4 3 2 2 2" xfId="12910" xr:uid="{00000000-0005-0000-0000-000043780000}"/>
    <cellStyle name="Normal 4 2 4 3 2 2 2 2" xfId="29206" xr:uid="{00000000-0005-0000-0000-000044780000}"/>
    <cellStyle name="Normal 4 2 4 3 2 2 3" xfId="21060" xr:uid="{00000000-0005-0000-0000-000045780000}"/>
    <cellStyle name="Normal 4 2 4 3 2 3" xfId="7528" xr:uid="{00000000-0005-0000-0000-000046780000}"/>
    <cellStyle name="Normal 4 2 4 3 2 3 2" xfId="15674" xr:uid="{00000000-0005-0000-0000-000047780000}"/>
    <cellStyle name="Normal 4 2 4 3 2 3 2 2" xfId="31970" xr:uid="{00000000-0005-0000-0000-000048780000}"/>
    <cellStyle name="Normal 4 2 4 3 2 3 3" xfId="23824" xr:uid="{00000000-0005-0000-0000-000049780000}"/>
    <cellStyle name="Normal 4 2 4 3 2 4" xfId="10375" xr:uid="{00000000-0005-0000-0000-00004A780000}"/>
    <cellStyle name="Normal 4 2 4 3 2 4 2" xfId="26671" xr:uid="{00000000-0005-0000-0000-00004B780000}"/>
    <cellStyle name="Normal 4 2 4 3 2 5" xfId="18525" xr:uid="{00000000-0005-0000-0000-00004C780000}"/>
    <cellStyle name="Normal 4 2 4 3 3" xfId="3546" xr:uid="{00000000-0005-0000-0000-00004D780000}"/>
    <cellStyle name="Normal 4 2 4 3 3 2" xfId="11692" xr:uid="{00000000-0005-0000-0000-00004E780000}"/>
    <cellStyle name="Normal 4 2 4 3 3 2 2" xfId="27988" xr:uid="{00000000-0005-0000-0000-00004F780000}"/>
    <cellStyle name="Normal 4 2 4 3 3 3" xfId="19842" xr:uid="{00000000-0005-0000-0000-000050780000}"/>
    <cellStyle name="Normal 4 2 4 3 4" xfId="6118" xr:uid="{00000000-0005-0000-0000-000051780000}"/>
    <cellStyle name="Normal 4 2 4 3 4 2" xfId="14264" xr:uid="{00000000-0005-0000-0000-000052780000}"/>
    <cellStyle name="Normal 4 2 4 3 4 2 2" xfId="30560" xr:uid="{00000000-0005-0000-0000-000053780000}"/>
    <cellStyle name="Normal 4 2 4 3 4 3" xfId="22414" xr:uid="{00000000-0005-0000-0000-000054780000}"/>
    <cellStyle name="Normal 4 2 4 3 5" xfId="8965" xr:uid="{00000000-0005-0000-0000-000055780000}"/>
    <cellStyle name="Normal 4 2 4 3 5 2" xfId="25261" xr:uid="{00000000-0005-0000-0000-000056780000}"/>
    <cellStyle name="Normal 4 2 4 3 6" xfId="17115" xr:uid="{00000000-0005-0000-0000-000057780000}"/>
    <cellStyle name="Normal 4 2 4 4" xfId="1524" xr:uid="{00000000-0005-0000-0000-000058780000}"/>
    <cellStyle name="Normal 4 2 4 4 2" xfId="4155" xr:uid="{00000000-0005-0000-0000-000059780000}"/>
    <cellStyle name="Normal 4 2 4 4 2 2" xfId="12301" xr:uid="{00000000-0005-0000-0000-00005A780000}"/>
    <cellStyle name="Normal 4 2 4 4 2 2 2" xfId="28597" xr:uid="{00000000-0005-0000-0000-00005B780000}"/>
    <cellStyle name="Normal 4 2 4 4 2 3" xfId="20451" xr:uid="{00000000-0005-0000-0000-00005C780000}"/>
    <cellStyle name="Normal 4 2 4 4 3" xfId="6823" xr:uid="{00000000-0005-0000-0000-00005D780000}"/>
    <cellStyle name="Normal 4 2 4 4 3 2" xfId="14969" xr:uid="{00000000-0005-0000-0000-00005E780000}"/>
    <cellStyle name="Normal 4 2 4 4 3 2 2" xfId="31265" xr:uid="{00000000-0005-0000-0000-00005F780000}"/>
    <cellStyle name="Normal 4 2 4 4 3 3" xfId="23119" xr:uid="{00000000-0005-0000-0000-000060780000}"/>
    <cellStyle name="Normal 4 2 4 4 4" xfId="9670" xr:uid="{00000000-0005-0000-0000-000061780000}"/>
    <cellStyle name="Normal 4 2 4 4 4 2" xfId="25966" xr:uid="{00000000-0005-0000-0000-000062780000}"/>
    <cellStyle name="Normal 4 2 4 4 5" xfId="17820" xr:uid="{00000000-0005-0000-0000-000063780000}"/>
    <cellStyle name="Normal 4 2 4 5" xfId="2937" xr:uid="{00000000-0005-0000-0000-000064780000}"/>
    <cellStyle name="Normal 4 2 4 5 2" xfId="11083" xr:uid="{00000000-0005-0000-0000-000065780000}"/>
    <cellStyle name="Normal 4 2 4 5 2 2" xfId="27379" xr:uid="{00000000-0005-0000-0000-000066780000}"/>
    <cellStyle name="Normal 4 2 4 5 3" xfId="19233" xr:uid="{00000000-0005-0000-0000-000067780000}"/>
    <cellStyle name="Normal 4 2 4 6" xfId="5413" xr:uid="{00000000-0005-0000-0000-000068780000}"/>
    <cellStyle name="Normal 4 2 4 6 2" xfId="13559" xr:uid="{00000000-0005-0000-0000-000069780000}"/>
    <cellStyle name="Normal 4 2 4 6 2 2" xfId="29855" xr:uid="{00000000-0005-0000-0000-00006A780000}"/>
    <cellStyle name="Normal 4 2 4 6 3" xfId="21709" xr:uid="{00000000-0005-0000-0000-00006B780000}"/>
    <cellStyle name="Normal 4 2 4 7" xfId="8260" xr:uid="{00000000-0005-0000-0000-00006C780000}"/>
    <cellStyle name="Normal 4 2 4 7 2" xfId="24556" xr:uid="{00000000-0005-0000-0000-00006D780000}"/>
    <cellStyle name="Normal 4 2 4 8" xfId="16410" xr:uid="{00000000-0005-0000-0000-00006E780000}"/>
    <cellStyle name="Normal 4 2 5" xfId="200" xr:uid="{00000000-0005-0000-0000-00006F780000}"/>
    <cellStyle name="Normal 4 2 5 2" xfId="544" xr:uid="{00000000-0005-0000-0000-000070780000}"/>
    <cellStyle name="Normal 4 2 5 2 2" xfId="1250" xr:uid="{00000000-0005-0000-0000-000071780000}"/>
    <cellStyle name="Normal 4 2 5 2 2 2" xfId="2660" xr:uid="{00000000-0005-0000-0000-000072780000}"/>
    <cellStyle name="Normal 4 2 5 2 2 2 2" xfId="5134" xr:uid="{00000000-0005-0000-0000-000073780000}"/>
    <cellStyle name="Normal 4 2 5 2 2 2 2 2" xfId="13280" xr:uid="{00000000-0005-0000-0000-000074780000}"/>
    <cellStyle name="Normal 4 2 5 2 2 2 2 2 2" xfId="29576" xr:uid="{00000000-0005-0000-0000-000075780000}"/>
    <cellStyle name="Normal 4 2 5 2 2 2 2 3" xfId="21430" xr:uid="{00000000-0005-0000-0000-000076780000}"/>
    <cellStyle name="Normal 4 2 5 2 2 2 3" xfId="7959" xr:uid="{00000000-0005-0000-0000-000077780000}"/>
    <cellStyle name="Normal 4 2 5 2 2 2 3 2" xfId="16105" xr:uid="{00000000-0005-0000-0000-000078780000}"/>
    <cellStyle name="Normal 4 2 5 2 2 2 3 2 2" xfId="32401" xr:uid="{00000000-0005-0000-0000-000079780000}"/>
    <cellStyle name="Normal 4 2 5 2 2 2 3 3" xfId="24255" xr:uid="{00000000-0005-0000-0000-00007A780000}"/>
    <cellStyle name="Normal 4 2 5 2 2 2 4" xfId="10806" xr:uid="{00000000-0005-0000-0000-00007B780000}"/>
    <cellStyle name="Normal 4 2 5 2 2 2 4 2" xfId="27102" xr:uid="{00000000-0005-0000-0000-00007C780000}"/>
    <cellStyle name="Normal 4 2 5 2 2 2 5" xfId="18956" xr:uid="{00000000-0005-0000-0000-00007D780000}"/>
    <cellStyle name="Normal 4 2 5 2 2 3" xfId="3916" xr:uid="{00000000-0005-0000-0000-00007E780000}"/>
    <cellStyle name="Normal 4 2 5 2 2 3 2" xfId="12062" xr:uid="{00000000-0005-0000-0000-00007F780000}"/>
    <cellStyle name="Normal 4 2 5 2 2 3 2 2" xfId="28358" xr:uid="{00000000-0005-0000-0000-000080780000}"/>
    <cellStyle name="Normal 4 2 5 2 2 3 3" xfId="20212" xr:uid="{00000000-0005-0000-0000-000081780000}"/>
    <cellStyle name="Normal 4 2 5 2 2 4" xfId="6549" xr:uid="{00000000-0005-0000-0000-000082780000}"/>
    <cellStyle name="Normal 4 2 5 2 2 4 2" xfId="14695" xr:uid="{00000000-0005-0000-0000-000083780000}"/>
    <cellStyle name="Normal 4 2 5 2 2 4 2 2" xfId="30991" xr:uid="{00000000-0005-0000-0000-000084780000}"/>
    <cellStyle name="Normal 4 2 5 2 2 4 3" xfId="22845" xr:uid="{00000000-0005-0000-0000-000085780000}"/>
    <cellStyle name="Normal 4 2 5 2 2 5" xfId="9396" xr:uid="{00000000-0005-0000-0000-000086780000}"/>
    <cellStyle name="Normal 4 2 5 2 2 5 2" xfId="25692" xr:uid="{00000000-0005-0000-0000-000087780000}"/>
    <cellStyle name="Normal 4 2 5 2 2 6" xfId="17546" xr:uid="{00000000-0005-0000-0000-000088780000}"/>
    <cellStyle name="Normal 4 2 5 2 3" xfId="1955" xr:uid="{00000000-0005-0000-0000-000089780000}"/>
    <cellStyle name="Normal 4 2 5 2 3 2" xfId="4525" xr:uid="{00000000-0005-0000-0000-00008A780000}"/>
    <cellStyle name="Normal 4 2 5 2 3 2 2" xfId="12671" xr:uid="{00000000-0005-0000-0000-00008B780000}"/>
    <cellStyle name="Normal 4 2 5 2 3 2 2 2" xfId="28967" xr:uid="{00000000-0005-0000-0000-00008C780000}"/>
    <cellStyle name="Normal 4 2 5 2 3 2 3" xfId="20821" xr:uid="{00000000-0005-0000-0000-00008D780000}"/>
    <cellStyle name="Normal 4 2 5 2 3 3" xfId="7254" xr:uid="{00000000-0005-0000-0000-00008E780000}"/>
    <cellStyle name="Normal 4 2 5 2 3 3 2" xfId="15400" xr:uid="{00000000-0005-0000-0000-00008F780000}"/>
    <cellStyle name="Normal 4 2 5 2 3 3 2 2" xfId="31696" xr:uid="{00000000-0005-0000-0000-000090780000}"/>
    <cellStyle name="Normal 4 2 5 2 3 3 3" xfId="23550" xr:uid="{00000000-0005-0000-0000-000091780000}"/>
    <cellStyle name="Normal 4 2 5 2 3 4" xfId="10101" xr:uid="{00000000-0005-0000-0000-000092780000}"/>
    <cellStyle name="Normal 4 2 5 2 3 4 2" xfId="26397" xr:uid="{00000000-0005-0000-0000-000093780000}"/>
    <cellStyle name="Normal 4 2 5 2 3 5" xfId="18251" xr:uid="{00000000-0005-0000-0000-000094780000}"/>
    <cellStyle name="Normal 4 2 5 2 4" xfId="3307" xr:uid="{00000000-0005-0000-0000-000095780000}"/>
    <cellStyle name="Normal 4 2 5 2 4 2" xfId="11453" xr:uid="{00000000-0005-0000-0000-000096780000}"/>
    <cellStyle name="Normal 4 2 5 2 4 2 2" xfId="27749" xr:uid="{00000000-0005-0000-0000-000097780000}"/>
    <cellStyle name="Normal 4 2 5 2 4 3" xfId="19603" xr:uid="{00000000-0005-0000-0000-000098780000}"/>
    <cellStyle name="Normal 4 2 5 2 5" xfId="5844" xr:uid="{00000000-0005-0000-0000-000099780000}"/>
    <cellStyle name="Normal 4 2 5 2 5 2" xfId="13990" xr:uid="{00000000-0005-0000-0000-00009A780000}"/>
    <cellStyle name="Normal 4 2 5 2 5 2 2" xfId="30286" xr:uid="{00000000-0005-0000-0000-00009B780000}"/>
    <cellStyle name="Normal 4 2 5 2 5 3" xfId="22140" xr:uid="{00000000-0005-0000-0000-00009C780000}"/>
    <cellStyle name="Normal 4 2 5 2 6" xfId="8691" xr:uid="{00000000-0005-0000-0000-00009D780000}"/>
    <cellStyle name="Normal 4 2 5 2 6 2" xfId="24987" xr:uid="{00000000-0005-0000-0000-00009E780000}"/>
    <cellStyle name="Normal 4 2 5 2 7" xfId="16841" xr:uid="{00000000-0005-0000-0000-00009F780000}"/>
    <cellStyle name="Normal 4 2 5 3" xfId="906" xr:uid="{00000000-0005-0000-0000-0000A0780000}"/>
    <cellStyle name="Normal 4 2 5 3 2" xfId="2316" xr:uid="{00000000-0005-0000-0000-0000A1780000}"/>
    <cellStyle name="Normal 4 2 5 3 2 2" xfId="4838" xr:uid="{00000000-0005-0000-0000-0000A2780000}"/>
    <cellStyle name="Normal 4 2 5 3 2 2 2" xfId="12984" xr:uid="{00000000-0005-0000-0000-0000A3780000}"/>
    <cellStyle name="Normal 4 2 5 3 2 2 2 2" xfId="29280" xr:uid="{00000000-0005-0000-0000-0000A4780000}"/>
    <cellStyle name="Normal 4 2 5 3 2 2 3" xfId="21134" xr:uid="{00000000-0005-0000-0000-0000A5780000}"/>
    <cellStyle name="Normal 4 2 5 3 2 3" xfId="7615" xr:uid="{00000000-0005-0000-0000-0000A6780000}"/>
    <cellStyle name="Normal 4 2 5 3 2 3 2" xfId="15761" xr:uid="{00000000-0005-0000-0000-0000A7780000}"/>
    <cellStyle name="Normal 4 2 5 3 2 3 2 2" xfId="32057" xr:uid="{00000000-0005-0000-0000-0000A8780000}"/>
    <cellStyle name="Normal 4 2 5 3 2 3 3" xfId="23911" xr:uid="{00000000-0005-0000-0000-0000A9780000}"/>
    <cellStyle name="Normal 4 2 5 3 2 4" xfId="10462" xr:uid="{00000000-0005-0000-0000-0000AA780000}"/>
    <cellStyle name="Normal 4 2 5 3 2 4 2" xfId="26758" xr:uid="{00000000-0005-0000-0000-0000AB780000}"/>
    <cellStyle name="Normal 4 2 5 3 2 5" xfId="18612" xr:uid="{00000000-0005-0000-0000-0000AC780000}"/>
    <cellStyle name="Normal 4 2 5 3 3" xfId="3620" xr:uid="{00000000-0005-0000-0000-0000AD780000}"/>
    <cellStyle name="Normal 4 2 5 3 3 2" xfId="11766" xr:uid="{00000000-0005-0000-0000-0000AE780000}"/>
    <cellStyle name="Normal 4 2 5 3 3 2 2" xfId="28062" xr:uid="{00000000-0005-0000-0000-0000AF780000}"/>
    <cellStyle name="Normal 4 2 5 3 3 3" xfId="19916" xr:uid="{00000000-0005-0000-0000-0000B0780000}"/>
    <cellStyle name="Normal 4 2 5 3 4" xfId="6205" xr:uid="{00000000-0005-0000-0000-0000B1780000}"/>
    <cellStyle name="Normal 4 2 5 3 4 2" xfId="14351" xr:uid="{00000000-0005-0000-0000-0000B2780000}"/>
    <cellStyle name="Normal 4 2 5 3 4 2 2" xfId="30647" xr:uid="{00000000-0005-0000-0000-0000B3780000}"/>
    <cellStyle name="Normal 4 2 5 3 4 3" xfId="22501" xr:uid="{00000000-0005-0000-0000-0000B4780000}"/>
    <cellStyle name="Normal 4 2 5 3 5" xfId="9052" xr:uid="{00000000-0005-0000-0000-0000B5780000}"/>
    <cellStyle name="Normal 4 2 5 3 5 2" xfId="25348" xr:uid="{00000000-0005-0000-0000-0000B6780000}"/>
    <cellStyle name="Normal 4 2 5 3 6" xfId="17202" xr:uid="{00000000-0005-0000-0000-0000B7780000}"/>
    <cellStyle name="Normal 4 2 5 4" xfId="1611" xr:uid="{00000000-0005-0000-0000-0000B8780000}"/>
    <cellStyle name="Normal 4 2 5 4 2" xfId="4229" xr:uid="{00000000-0005-0000-0000-0000B9780000}"/>
    <cellStyle name="Normal 4 2 5 4 2 2" xfId="12375" xr:uid="{00000000-0005-0000-0000-0000BA780000}"/>
    <cellStyle name="Normal 4 2 5 4 2 2 2" xfId="28671" xr:uid="{00000000-0005-0000-0000-0000BB780000}"/>
    <cellStyle name="Normal 4 2 5 4 2 3" xfId="20525" xr:uid="{00000000-0005-0000-0000-0000BC780000}"/>
    <cellStyle name="Normal 4 2 5 4 3" xfId="6910" xr:uid="{00000000-0005-0000-0000-0000BD780000}"/>
    <cellStyle name="Normal 4 2 5 4 3 2" xfId="15056" xr:uid="{00000000-0005-0000-0000-0000BE780000}"/>
    <cellStyle name="Normal 4 2 5 4 3 2 2" xfId="31352" xr:uid="{00000000-0005-0000-0000-0000BF780000}"/>
    <cellStyle name="Normal 4 2 5 4 3 3" xfId="23206" xr:uid="{00000000-0005-0000-0000-0000C0780000}"/>
    <cellStyle name="Normal 4 2 5 4 4" xfId="9757" xr:uid="{00000000-0005-0000-0000-0000C1780000}"/>
    <cellStyle name="Normal 4 2 5 4 4 2" xfId="26053" xr:uid="{00000000-0005-0000-0000-0000C2780000}"/>
    <cellStyle name="Normal 4 2 5 4 5" xfId="17907" xr:uid="{00000000-0005-0000-0000-0000C3780000}"/>
    <cellStyle name="Normal 4 2 5 5" xfId="3011" xr:uid="{00000000-0005-0000-0000-0000C4780000}"/>
    <cellStyle name="Normal 4 2 5 5 2" xfId="11157" xr:uid="{00000000-0005-0000-0000-0000C5780000}"/>
    <cellStyle name="Normal 4 2 5 5 2 2" xfId="27453" xr:uid="{00000000-0005-0000-0000-0000C6780000}"/>
    <cellStyle name="Normal 4 2 5 5 3" xfId="19307" xr:uid="{00000000-0005-0000-0000-0000C7780000}"/>
    <cellStyle name="Normal 4 2 5 6" xfId="5500" xr:uid="{00000000-0005-0000-0000-0000C8780000}"/>
    <cellStyle name="Normal 4 2 5 6 2" xfId="13646" xr:uid="{00000000-0005-0000-0000-0000C9780000}"/>
    <cellStyle name="Normal 4 2 5 6 2 2" xfId="29942" xr:uid="{00000000-0005-0000-0000-0000CA780000}"/>
    <cellStyle name="Normal 4 2 5 6 3" xfId="21796" xr:uid="{00000000-0005-0000-0000-0000CB780000}"/>
    <cellStyle name="Normal 4 2 5 7" xfId="8347" xr:uid="{00000000-0005-0000-0000-0000CC780000}"/>
    <cellStyle name="Normal 4 2 5 7 2" xfId="24643" xr:uid="{00000000-0005-0000-0000-0000CD780000}"/>
    <cellStyle name="Normal 4 2 5 8" xfId="16497" xr:uid="{00000000-0005-0000-0000-0000CE780000}"/>
    <cellStyle name="Normal 4 2 6" xfId="277" xr:uid="{00000000-0005-0000-0000-0000CF780000}"/>
    <cellStyle name="Normal 4 2 6 2" xfId="621" xr:uid="{00000000-0005-0000-0000-0000D0780000}"/>
    <cellStyle name="Normal 4 2 6 2 2" xfId="1327" xr:uid="{00000000-0005-0000-0000-0000D1780000}"/>
    <cellStyle name="Normal 4 2 6 2 2 2" xfId="2737" xr:uid="{00000000-0005-0000-0000-0000D2780000}"/>
    <cellStyle name="Normal 4 2 6 2 2 2 2" xfId="5208" xr:uid="{00000000-0005-0000-0000-0000D3780000}"/>
    <cellStyle name="Normal 4 2 6 2 2 2 2 2" xfId="13354" xr:uid="{00000000-0005-0000-0000-0000D4780000}"/>
    <cellStyle name="Normal 4 2 6 2 2 2 2 2 2" xfId="29650" xr:uid="{00000000-0005-0000-0000-0000D5780000}"/>
    <cellStyle name="Normal 4 2 6 2 2 2 2 3" xfId="21504" xr:uid="{00000000-0005-0000-0000-0000D6780000}"/>
    <cellStyle name="Normal 4 2 6 2 2 2 3" xfId="8036" xr:uid="{00000000-0005-0000-0000-0000D7780000}"/>
    <cellStyle name="Normal 4 2 6 2 2 2 3 2" xfId="16182" xr:uid="{00000000-0005-0000-0000-0000D8780000}"/>
    <cellStyle name="Normal 4 2 6 2 2 2 3 2 2" xfId="32478" xr:uid="{00000000-0005-0000-0000-0000D9780000}"/>
    <cellStyle name="Normal 4 2 6 2 2 2 3 3" xfId="24332" xr:uid="{00000000-0005-0000-0000-0000DA780000}"/>
    <cellStyle name="Normal 4 2 6 2 2 2 4" xfId="10883" xr:uid="{00000000-0005-0000-0000-0000DB780000}"/>
    <cellStyle name="Normal 4 2 6 2 2 2 4 2" xfId="27179" xr:uid="{00000000-0005-0000-0000-0000DC780000}"/>
    <cellStyle name="Normal 4 2 6 2 2 2 5" xfId="19033" xr:uid="{00000000-0005-0000-0000-0000DD780000}"/>
    <cellStyle name="Normal 4 2 6 2 2 3" xfId="3990" xr:uid="{00000000-0005-0000-0000-0000DE780000}"/>
    <cellStyle name="Normal 4 2 6 2 2 3 2" xfId="12136" xr:uid="{00000000-0005-0000-0000-0000DF780000}"/>
    <cellStyle name="Normal 4 2 6 2 2 3 2 2" xfId="28432" xr:uid="{00000000-0005-0000-0000-0000E0780000}"/>
    <cellStyle name="Normal 4 2 6 2 2 3 3" xfId="20286" xr:uid="{00000000-0005-0000-0000-0000E1780000}"/>
    <cellStyle name="Normal 4 2 6 2 2 4" xfId="6626" xr:uid="{00000000-0005-0000-0000-0000E2780000}"/>
    <cellStyle name="Normal 4 2 6 2 2 4 2" xfId="14772" xr:uid="{00000000-0005-0000-0000-0000E3780000}"/>
    <cellStyle name="Normal 4 2 6 2 2 4 2 2" xfId="31068" xr:uid="{00000000-0005-0000-0000-0000E4780000}"/>
    <cellStyle name="Normal 4 2 6 2 2 4 3" xfId="22922" xr:uid="{00000000-0005-0000-0000-0000E5780000}"/>
    <cellStyle name="Normal 4 2 6 2 2 5" xfId="9473" xr:uid="{00000000-0005-0000-0000-0000E6780000}"/>
    <cellStyle name="Normal 4 2 6 2 2 5 2" xfId="25769" xr:uid="{00000000-0005-0000-0000-0000E7780000}"/>
    <cellStyle name="Normal 4 2 6 2 2 6" xfId="17623" xr:uid="{00000000-0005-0000-0000-0000E8780000}"/>
    <cellStyle name="Normal 4 2 6 2 3" xfId="2032" xr:uid="{00000000-0005-0000-0000-0000E9780000}"/>
    <cellStyle name="Normal 4 2 6 2 3 2" xfId="4599" xr:uid="{00000000-0005-0000-0000-0000EA780000}"/>
    <cellStyle name="Normal 4 2 6 2 3 2 2" xfId="12745" xr:uid="{00000000-0005-0000-0000-0000EB780000}"/>
    <cellStyle name="Normal 4 2 6 2 3 2 2 2" xfId="29041" xr:uid="{00000000-0005-0000-0000-0000EC780000}"/>
    <cellStyle name="Normal 4 2 6 2 3 2 3" xfId="20895" xr:uid="{00000000-0005-0000-0000-0000ED780000}"/>
    <cellStyle name="Normal 4 2 6 2 3 3" xfId="7331" xr:uid="{00000000-0005-0000-0000-0000EE780000}"/>
    <cellStyle name="Normal 4 2 6 2 3 3 2" xfId="15477" xr:uid="{00000000-0005-0000-0000-0000EF780000}"/>
    <cellStyle name="Normal 4 2 6 2 3 3 2 2" xfId="31773" xr:uid="{00000000-0005-0000-0000-0000F0780000}"/>
    <cellStyle name="Normal 4 2 6 2 3 3 3" xfId="23627" xr:uid="{00000000-0005-0000-0000-0000F1780000}"/>
    <cellStyle name="Normal 4 2 6 2 3 4" xfId="10178" xr:uid="{00000000-0005-0000-0000-0000F2780000}"/>
    <cellStyle name="Normal 4 2 6 2 3 4 2" xfId="26474" xr:uid="{00000000-0005-0000-0000-0000F3780000}"/>
    <cellStyle name="Normal 4 2 6 2 3 5" xfId="18328" xr:uid="{00000000-0005-0000-0000-0000F4780000}"/>
    <cellStyle name="Normal 4 2 6 2 4" xfId="3381" xr:uid="{00000000-0005-0000-0000-0000F5780000}"/>
    <cellStyle name="Normal 4 2 6 2 4 2" xfId="11527" xr:uid="{00000000-0005-0000-0000-0000F6780000}"/>
    <cellStyle name="Normal 4 2 6 2 4 2 2" xfId="27823" xr:uid="{00000000-0005-0000-0000-0000F7780000}"/>
    <cellStyle name="Normal 4 2 6 2 4 3" xfId="19677" xr:uid="{00000000-0005-0000-0000-0000F8780000}"/>
    <cellStyle name="Normal 4 2 6 2 5" xfId="5921" xr:uid="{00000000-0005-0000-0000-0000F9780000}"/>
    <cellStyle name="Normal 4 2 6 2 5 2" xfId="14067" xr:uid="{00000000-0005-0000-0000-0000FA780000}"/>
    <cellStyle name="Normal 4 2 6 2 5 2 2" xfId="30363" xr:uid="{00000000-0005-0000-0000-0000FB780000}"/>
    <cellStyle name="Normal 4 2 6 2 5 3" xfId="22217" xr:uid="{00000000-0005-0000-0000-0000FC780000}"/>
    <cellStyle name="Normal 4 2 6 2 6" xfId="8768" xr:uid="{00000000-0005-0000-0000-0000FD780000}"/>
    <cellStyle name="Normal 4 2 6 2 6 2" xfId="25064" xr:uid="{00000000-0005-0000-0000-0000FE780000}"/>
    <cellStyle name="Normal 4 2 6 2 7" xfId="16918" xr:uid="{00000000-0005-0000-0000-0000FF780000}"/>
    <cellStyle name="Normal 4 2 6 3" xfId="983" xr:uid="{00000000-0005-0000-0000-000000790000}"/>
    <cellStyle name="Normal 4 2 6 3 2" xfId="2393" xr:uid="{00000000-0005-0000-0000-000001790000}"/>
    <cellStyle name="Normal 4 2 6 3 2 2" xfId="4912" xr:uid="{00000000-0005-0000-0000-000002790000}"/>
    <cellStyle name="Normal 4 2 6 3 2 2 2" xfId="13058" xr:uid="{00000000-0005-0000-0000-000003790000}"/>
    <cellStyle name="Normal 4 2 6 3 2 2 2 2" xfId="29354" xr:uid="{00000000-0005-0000-0000-000004790000}"/>
    <cellStyle name="Normal 4 2 6 3 2 2 3" xfId="21208" xr:uid="{00000000-0005-0000-0000-000005790000}"/>
    <cellStyle name="Normal 4 2 6 3 2 3" xfId="7692" xr:uid="{00000000-0005-0000-0000-000006790000}"/>
    <cellStyle name="Normal 4 2 6 3 2 3 2" xfId="15838" xr:uid="{00000000-0005-0000-0000-000007790000}"/>
    <cellStyle name="Normal 4 2 6 3 2 3 2 2" xfId="32134" xr:uid="{00000000-0005-0000-0000-000008790000}"/>
    <cellStyle name="Normal 4 2 6 3 2 3 3" xfId="23988" xr:uid="{00000000-0005-0000-0000-000009790000}"/>
    <cellStyle name="Normal 4 2 6 3 2 4" xfId="10539" xr:uid="{00000000-0005-0000-0000-00000A790000}"/>
    <cellStyle name="Normal 4 2 6 3 2 4 2" xfId="26835" xr:uid="{00000000-0005-0000-0000-00000B790000}"/>
    <cellStyle name="Normal 4 2 6 3 2 5" xfId="18689" xr:uid="{00000000-0005-0000-0000-00000C790000}"/>
    <cellStyle name="Normal 4 2 6 3 3" xfId="3694" xr:uid="{00000000-0005-0000-0000-00000D790000}"/>
    <cellStyle name="Normal 4 2 6 3 3 2" xfId="11840" xr:uid="{00000000-0005-0000-0000-00000E790000}"/>
    <cellStyle name="Normal 4 2 6 3 3 2 2" xfId="28136" xr:uid="{00000000-0005-0000-0000-00000F790000}"/>
    <cellStyle name="Normal 4 2 6 3 3 3" xfId="19990" xr:uid="{00000000-0005-0000-0000-000010790000}"/>
    <cellStyle name="Normal 4 2 6 3 4" xfId="6282" xr:uid="{00000000-0005-0000-0000-000011790000}"/>
    <cellStyle name="Normal 4 2 6 3 4 2" xfId="14428" xr:uid="{00000000-0005-0000-0000-000012790000}"/>
    <cellStyle name="Normal 4 2 6 3 4 2 2" xfId="30724" xr:uid="{00000000-0005-0000-0000-000013790000}"/>
    <cellStyle name="Normal 4 2 6 3 4 3" xfId="22578" xr:uid="{00000000-0005-0000-0000-000014790000}"/>
    <cellStyle name="Normal 4 2 6 3 5" xfId="9129" xr:uid="{00000000-0005-0000-0000-000015790000}"/>
    <cellStyle name="Normal 4 2 6 3 5 2" xfId="25425" xr:uid="{00000000-0005-0000-0000-000016790000}"/>
    <cellStyle name="Normal 4 2 6 3 6" xfId="17279" xr:uid="{00000000-0005-0000-0000-000017790000}"/>
    <cellStyle name="Normal 4 2 6 4" xfId="1688" xr:uid="{00000000-0005-0000-0000-000018790000}"/>
    <cellStyle name="Normal 4 2 6 4 2" xfId="4303" xr:uid="{00000000-0005-0000-0000-000019790000}"/>
    <cellStyle name="Normal 4 2 6 4 2 2" xfId="12449" xr:uid="{00000000-0005-0000-0000-00001A790000}"/>
    <cellStyle name="Normal 4 2 6 4 2 2 2" xfId="28745" xr:uid="{00000000-0005-0000-0000-00001B790000}"/>
    <cellStyle name="Normal 4 2 6 4 2 3" xfId="20599" xr:uid="{00000000-0005-0000-0000-00001C790000}"/>
    <cellStyle name="Normal 4 2 6 4 3" xfId="6987" xr:uid="{00000000-0005-0000-0000-00001D790000}"/>
    <cellStyle name="Normal 4 2 6 4 3 2" xfId="15133" xr:uid="{00000000-0005-0000-0000-00001E790000}"/>
    <cellStyle name="Normal 4 2 6 4 3 2 2" xfId="31429" xr:uid="{00000000-0005-0000-0000-00001F790000}"/>
    <cellStyle name="Normal 4 2 6 4 3 3" xfId="23283" xr:uid="{00000000-0005-0000-0000-000020790000}"/>
    <cellStyle name="Normal 4 2 6 4 4" xfId="9834" xr:uid="{00000000-0005-0000-0000-000021790000}"/>
    <cellStyle name="Normal 4 2 6 4 4 2" xfId="26130" xr:uid="{00000000-0005-0000-0000-000022790000}"/>
    <cellStyle name="Normal 4 2 6 4 5" xfId="17984" xr:uid="{00000000-0005-0000-0000-000023790000}"/>
    <cellStyle name="Normal 4 2 6 5" xfId="3085" xr:uid="{00000000-0005-0000-0000-000024790000}"/>
    <cellStyle name="Normal 4 2 6 5 2" xfId="11231" xr:uid="{00000000-0005-0000-0000-000025790000}"/>
    <cellStyle name="Normal 4 2 6 5 2 2" xfId="27527" xr:uid="{00000000-0005-0000-0000-000026790000}"/>
    <cellStyle name="Normal 4 2 6 5 3" xfId="19381" xr:uid="{00000000-0005-0000-0000-000027790000}"/>
    <cellStyle name="Normal 4 2 6 6" xfId="5577" xr:uid="{00000000-0005-0000-0000-000028790000}"/>
    <cellStyle name="Normal 4 2 6 6 2" xfId="13723" xr:uid="{00000000-0005-0000-0000-000029790000}"/>
    <cellStyle name="Normal 4 2 6 6 2 2" xfId="30019" xr:uid="{00000000-0005-0000-0000-00002A790000}"/>
    <cellStyle name="Normal 4 2 6 6 3" xfId="21873" xr:uid="{00000000-0005-0000-0000-00002B790000}"/>
    <cellStyle name="Normal 4 2 6 7" xfId="8424" xr:uid="{00000000-0005-0000-0000-00002C790000}"/>
    <cellStyle name="Normal 4 2 6 7 2" xfId="24720" xr:uid="{00000000-0005-0000-0000-00002D790000}"/>
    <cellStyle name="Normal 4 2 6 8" xfId="16574" xr:uid="{00000000-0005-0000-0000-00002E790000}"/>
    <cellStyle name="Normal 4 2 7" xfId="367" xr:uid="{00000000-0005-0000-0000-00002F790000}"/>
    <cellStyle name="Normal 4 2 7 2" xfId="1073" xr:uid="{00000000-0005-0000-0000-000030790000}"/>
    <cellStyle name="Normal 4 2 7 2 2" xfId="2483" xr:uid="{00000000-0005-0000-0000-000031790000}"/>
    <cellStyle name="Normal 4 2 7 2 2 2" xfId="4986" xr:uid="{00000000-0005-0000-0000-000032790000}"/>
    <cellStyle name="Normal 4 2 7 2 2 2 2" xfId="13132" xr:uid="{00000000-0005-0000-0000-000033790000}"/>
    <cellStyle name="Normal 4 2 7 2 2 2 2 2" xfId="29428" xr:uid="{00000000-0005-0000-0000-000034790000}"/>
    <cellStyle name="Normal 4 2 7 2 2 2 3" xfId="21282" xr:uid="{00000000-0005-0000-0000-000035790000}"/>
    <cellStyle name="Normal 4 2 7 2 2 3" xfId="7782" xr:uid="{00000000-0005-0000-0000-000036790000}"/>
    <cellStyle name="Normal 4 2 7 2 2 3 2" xfId="15928" xr:uid="{00000000-0005-0000-0000-000037790000}"/>
    <cellStyle name="Normal 4 2 7 2 2 3 2 2" xfId="32224" xr:uid="{00000000-0005-0000-0000-000038790000}"/>
    <cellStyle name="Normal 4 2 7 2 2 3 3" xfId="24078" xr:uid="{00000000-0005-0000-0000-000039790000}"/>
    <cellStyle name="Normal 4 2 7 2 2 4" xfId="10629" xr:uid="{00000000-0005-0000-0000-00003A790000}"/>
    <cellStyle name="Normal 4 2 7 2 2 4 2" xfId="26925" xr:uid="{00000000-0005-0000-0000-00003B790000}"/>
    <cellStyle name="Normal 4 2 7 2 2 5" xfId="18779" xr:uid="{00000000-0005-0000-0000-00003C790000}"/>
    <cellStyle name="Normal 4 2 7 2 3" xfId="3768" xr:uid="{00000000-0005-0000-0000-00003D790000}"/>
    <cellStyle name="Normal 4 2 7 2 3 2" xfId="11914" xr:uid="{00000000-0005-0000-0000-00003E790000}"/>
    <cellStyle name="Normal 4 2 7 2 3 2 2" xfId="28210" xr:uid="{00000000-0005-0000-0000-00003F790000}"/>
    <cellStyle name="Normal 4 2 7 2 3 3" xfId="20064" xr:uid="{00000000-0005-0000-0000-000040790000}"/>
    <cellStyle name="Normal 4 2 7 2 4" xfId="6372" xr:uid="{00000000-0005-0000-0000-000041790000}"/>
    <cellStyle name="Normal 4 2 7 2 4 2" xfId="14518" xr:uid="{00000000-0005-0000-0000-000042790000}"/>
    <cellStyle name="Normal 4 2 7 2 4 2 2" xfId="30814" xr:uid="{00000000-0005-0000-0000-000043790000}"/>
    <cellStyle name="Normal 4 2 7 2 4 3" xfId="22668" xr:uid="{00000000-0005-0000-0000-000044790000}"/>
    <cellStyle name="Normal 4 2 7 2 5" xfId="9219" xr:uid="{00000000-0005-0000-0000-000045790000}"/>
    <cellStyle name="Normal 4 2 7 2 5 2" xfId="25515" xr:uid="{00000000-0005-0000-0000-000046790000}"/>
    <cellStyle name="Normal 4 2 7 2 6" xfId="17369" xr:uid="{00000000-0005-0000-0000-000047790000}"/>
    <cellStyle name="Normal 4 2 7 3" xfId="1778" xr:uid="{00000000-0005-0000-0000-000048790000}"/>
    <cellStyle name="Normal 4 2 7 3 2" xfId="4377" xr:uid="{00000000-0005-0000-0000-000049790000}"/>
    <cellStyle name="Normal 4 2 7 3 2 2" xfId="12523" xr:uid="{00000000-0005-0000-0000-00004A790000}"/>
    <cellStyle name="Normal 4 2 7 3 2 2 2" xfId="28819" xr:uid="{00000000-0005-0000-0000-00004B790000}"/>
    <cellStyle name="Normal 4 2 7 3 2 3" xfId="20673" xr:uid="{00000000-0005-0000-0000-00004C790000}"/>
    <cellStyle name="Normal 4 2 7 3 3" xfId="7077" xr:uid="{00000000-0005-0000-0000-00004D790000}"/>
    <cellStyle name="Normal 4 2 7 3 3 2" xfId="15223" xr:uid="{00000000-0005-0000-0000-00004E790000}"/>
    <cellStyle name="Normal 4 2 7 3 3 2 2" xfId="31519" xr:uid="{00000000-0005-0000-0000-00004F790000}"/>
    <cellStyle name="Normal 4 2 7 3 3 3" xfId="23373" xr:uid="{00000000-0005-0000-0000-000050790000}"/>
    <cellStyle name="Normal 4 2 7 3 4" xfId="9924" xr:uid="{00000000-0005-0000-0000-000051790000}"/>
    <cellStyle name="Normal 4 2 7 3 4 2" xfId="26220" xr:uid="{00000000-0005-0000-0000-000052790000}"/>
    <cellStyle name="Normal 4 2 7 3 5" xfId="18074" xr:uid="{00000000-0005-0000-0000-000053790000}"/>
    <cellStyle name="Normal 4 2 7 4" xfId="3159" xr:uid="{00000000-0005-0000-0000-000054790000}"/>
    <cellStyle name="Normal 4 2 7 4 2" xfId="11305" xr:uid="{00000000-0005-0000-0000-000055790000}"/>
    <cellStyle name="Normal 4 2 7 4 2 2" xfId="27601" xr:uid="{00000000-0005-0000-0000-000056790000}"/>
    <cellStyle name="Normal 4 2 7 4 3" xfId="19455" xr:uid="{00000000-0005-0000-0000-000057790000}"/>
    <cellStyle name="Normal 4 2 7 5" xfId="5667" xr:uid="{00000000-0005-0000-0000-000058790000}"/>
    <cellStyle name="Normal 4 2 7 5 2" xfId="13813" xr:uid="{00000000-0005-0000-0000-000059790000}"/>
    <cellStyle name="Normal 4 2 7 5 2 2" xfId="30109" xr:uid="{00000000-0005-0000-0000-00005A790000}"/>
    <cellStyle name="Normal 4 2 7 5 3" xfId="21963" xr:uid="{00000000-0005-0000-0000-00005B790000}"/>
    <cellStyle name="Normal 4 2 7 6" xfId="8514" xr:uid="{00000000-0005-0000-0000-00005C790000}"/>
    <cellStyle name="Normal 4 2 7 6 2" xfId="24810" xr:uid="{00000000-0005-0000-0000-00005D790000}"/>
    <cellStyle name="Normal 4 2 7 7" xfId="16664" xr:uid="{00000000-0005-0000-0000-00005E790000}"/>
    <cellStyle name="Normal 4 2 8" xfId="729" xr:uid="{00000000-0005-0000-0000-00005F790000}"/>
    <cellStyle name="Normal 4 2 8 2" xfId="2139" xr:uid="{00000000-0005-0000-0000-000060790000}"/>
    <cellStyle name="Normal 4 2 8 2 2" xfId="4690" xr:uid="{00000000-0005-0000-0000-000061790000}"/>
    <cellStyle name="Normal 4 2 8 2 2 2" xfId="12836" xr:uid="{00000000-0005-0000-0000-000062790000}"/>
    <cellStyle name="Normal 4 2 8 2 2 2 2" xfId="29132" xr:uid="{00000000-0005-0000-0000-000063790000}"/>
    <cellStyle name="Normal 4 2 8 2 2 3" xfId="20986" xr:uid="{00000000-0005-0000-0000-000064790000}"/>
    <cellStyle name="Normal 4 2 8 2 3" xfId="7438" xr:uid="{00000000-0005-0000-0000-000065790000}"/>
    <cellStyle name="Normal 4 2 8 2 3 2" xfId="15584" xr:uid="{00000000-0005-0000-0000-000066790000}"/>
    <cellStyle name="Normal 4 2 8 2 3 2 2" xfId="31880" xr:uid="{00000000-0005-0000-0000-000067790000}"/>
    <cellStyle name="Normal 4 2 8 2 3 3" xfId="23734" xr:uid="{00000000-0005-0000-0000-000068790000}"/>
    <cellStyle name="Normal 4 2 8 2 4" xfId="10285" xr:uid="{00000000-0005-0000-0000-000069790000}"/>
    <cellStyle name="Normal 4 2 8 2 4 2" xfId="26581" xr:uid="{00000000-0005-0000-0000-00006A790000}"/>
    <cellStyle name="Normal 4 2 8 2 5" xfId="18435" xr:uid="{00000000-0005-0000-0000-00006B790000}"/>
    <cellStyle name="Normal 4 2 8 3" xfId="3472" xr:uid="{00000000-0005-0000-0000-00006C790000}"/>
    <cellStyle name="Normal 4 2 8 3 2" xfId="11618" xr:uid="{00000000-0005-0000-0000-00006D790000}"/>
    <cellStyle name="Normal 4 2 8 3 2 2" xfId="27914" xr:uid="{00000000-0005-0000-0000-00006E790000}"/>
    <cellStyle name="Normal 4 2 8 3 3" xfId="19768" xr:uid="{00000000-0005-0000-0000-00006F790000}"/>
    <cellStyle name="Normal 4 2 8 4" xfId="6028" xr:uid="{00000000-0005-0000-0000-000070790000}"/>
    <cellStyle name="Normal 4 2 8 4 2" xfId="14174" xr:uid="{00000000-0005-0000-0000-000071790000}"/>
    <cellStyle name="Normal 4 2 8 4 2 2" xfId="30470" xr:uid="{00000000-0005-0000-0000-000072790000}"/>
    <cellStyle name="Normal 4 2 8 4 3" xfId="22324" xr:uid="{00000000-0005-0000-0000-000073790000}"/>
    <cellStyle name="Normal 4 2 8 5" xfId="8875" xr:uid="{00000000-0005-0000-0000-000074790000}"/>
    <cellStyle name="Normal 4 2 8 5 2" xfId="25171" xr:uid="{00000000-0005-0000-0000-000075790000}"/>
    <cellStyle name="Normal 4 2 8 6" xfId="17025" xr:uid="{00000000-0005-0000-0000-000076790000}"/>
    <cellStyle name="Normal 4 2 9" xfId="1434" xr:uid="{00000000-0005-0000-0000-000077790000}"/>
    <cellStyle name="Normal 4 2 9 2" xfId="4081" xr:uid="{00000000-0005-0000-0000-000078790000}"/>
    <cellStyle name="Normal 4 2 9 2 2" xfId="12227" xr:uid="{00000000-0005-0000-0000-000079790000}"/>
    <cellStyle name="Normal 4 2 9 2 2 2" xfId="28523" xr:uid="{00000000-0005-0000-0000-00007A790000}"/>
    <cellStyle name="Normal 4 2 9 2 3" xfId="20377" xr:uid="{00000000-0005-0000-0000-00007B790000}"/>
    <cellStyle name="Normal 4 2 9 3" xfId="6733" xr:uid="{00000000-0005-0000-0000-00007C790000}"/>
    <cellStyle name="Normal 4 2 9 3 2" xfId="14879" xr:uid="{00000000-0005-0000-0000-00007D790000}"/>
    <cellStyle name="Normal 4 2 9 3 2 2" xfId="31175" xr:uid="{00000000-0005-0000-0000-00007E790000}"/>
    <cellStyle name="Normal 4 2 9 3 3" xfId="23029" xr:uid="{00000000-0005-0000-0000-00007F790000}"/>
    <cellStyle name="Normal 4 2 9 4" xfId="9580" xr:uid="{00000000-0005-0000-0000-000080790000}"/>
    <cellStyle name="Normal 4 2 9 4 2" xfId="25876" xr:uid="{00000000-0005-0000-0000-000081790000}"/>
    <cellStyle name="Normal 4 2 9 5" xfId="17730" xr:uid="{00000000-0005-0000-0000-000082790000}"/>
    <cellStyle name="Normal 4 3" xfId="34" xr:uid="{00000000-0005-0000-0000-000083790000}"/>
    <cellStyle name="Normal 4 3 10" xfId="5334" xr:uid="{00000000-0005-0000-0000-000084790000}"/>
    <cellStyle name="Normal 4 3 10 2" xfId="13480" xr:uid="{00000000-0005-0000-0000-000085790000}"/>
    <cellStyle name="Normal 4 3 10 2 2" xfId="29776" xr:uid="{00000000-0005-0000-0000-000086790000}"/>
    <cellStyle name="Normal 4 3 10 3" xfId="21630" xr:uid="{00000000-0005-0000-0000-000087790000}"/>
    <cellStyle name="Normal 4 3 11" xfId="8181" xr:uid="{00000000-0005-0000-0000-000088790000}"/>
    <cellStyle name="Normal 4 3 11 2" xfId="24477" xr:uid="{00000000-0005-0000-0000-000089790000}"/>
    <cellStyle name="Normal 4 3 12" xfId="16331" xr:uid="{00000000-0005-0000-0000-00008A790000}"/>
    <cellStyle name="Normal 4 3 2" xfId="78" xr:uid="{00000000-0005-0000-0000-00008B790000}"/>
    <cellStyle name="Normal 4 3 2 10" xfId="8225" xr:uid="{00000000-0005-0000-0000-00008C790000}"/>
    <cellStyle name="Normal 4 3 2 10 2" xfId="24521" xr:uid="{00000000-0005-0000-0000-00008D790000}"/>
    <cellStyle name="Normal 4 3 2 11" xfId="16375" xr:uid="{00000000-0005-0000-0000-00008E790000}"/>
    <cellStyle name="Normal 4 3 2 2" xfId="168" xr:uid="{00000000-0005-0000-0000-00008F790000}"/>
    <cellStyle name="Normal 4 3 2 2 2" xfId="512" xr:uid="{00000000-0005-0000-0000-000090790000}"/>
    <cellStyle name="Normal 4 3 2 2 2 2" xfId="1218" xr:uid="{00000000-0005-0000-0000-000091790000}"/>
    <cellStyle name="Normal 4 3 2 2 2 2 2" xfId="2628" xr:uid="{00000000-0005-0000-0000-000092790000}"/>
    <cellStyle name="Normal 4 3 2 2 2 2 2 2" xfId="5105" xr:uid="{00000000-0005-0000-0000-000093790000}"/>
    <cellStyle name="Normal 4 3 2 2 2 2 2 2 2" xfId="13251" xr:uid="{00000000-0005-0000-0000-000094790000}"/>
    <cellStyle name="Normal 4 3 2 2 2 2 2 2 2 2" xfId="29547" xr:uid="{00000000-0005-0000-0000-000095790000}"/>
    <cellStyle name="Normal 4 3 2 2 2 2 2 2 3" xfId="21401" xr:uid="{00000000-0005-0000-0000-000096790000}"/>
    <cellStyle name="Normal 4 3 2 2 2 2 2 3" xfId="7927" xr:uid="{00000000-0005-0000-0000-000097790000}"/>
    <cellStyle name="Normal 4 3 2 2 2 2 2 3 2" xfId="16073" xr:uid="{00000000-0005-0000-0000-000098790000}"/>
    <cellStyle name="Normal 4 3 2 2 2 2 2 3 2 2" xfId="32369" xr:uid="{00000000-0005-0000-0000-000099790000}"/>
    <cellStyle name="Normal 4 3 2 2 2 2 2 3 3" xfId="24223" xr:uid="{00000000-0005-0000-0000-00009A790000}"/>
    <cellStyle name="Normal 4 3 2 2 2 2 2 4" xfId="10774" xr:uid="{00000000-0005-0000-0000-00009B790000}"/>
    <cellStyle name="Normal 4 3 2 2 2 2 2 4 2" xfId="27070" xr:uid="{00000000-0005-0000-0000-00009C790000}"/>
    <cellStyle name="Normal 4 3 2 2 2 2 2 5" xfId="18924" xr:uid="{00000000-0005-0000-0000-00009D790000}"/>
    <cellStyle name="Normal 4 3 2 2 2 2 3" xfId="3887" xr:uid="{00000000-0005-0000-0000-00009E790000}"/>
    <cellStyle name="Normal 4 3 2 2 2 2 3 2" xfId="12033" xr:uid="{00000000-0005-0000-0000-00009F790000}"/>
    <cellStyle name="Normal 4 3 2 2 2 2 3 2 2" xfId="28329" xr:uid="{00000000-0005-0000-0000-0000A0790000}"/>
    <cellStyle name="Normal 4 3 2 2 2 2 3 3" xfId="20183" xr:uid="{00000000-0005-0000-0000-0000A1790000}"/>
    <cellStyle name="Normal 4 3 2 2 2 2 4" xfId="6517" xr:uid="{00000000-0005-0000-0000-0000A2790000}"/>
    <cellStyle name="Normal 4 3 2 2 2 2 4 2" xfId="14663" xr:uid="{00000000-0005-0000-0000-0000A3790000}"/>
    <cellStyle name="Normal 4 3 2 2 2 2 4 2 2" xfId="30959" xr:uid="{00000000-0005-0000-0000-0000A4790000}"/>
    <cellStyle name="Normal 4 3 2 2 2 2 4 3" xfId="22813" xr:uid="{00000000-0005-0000-0000-0000A5790000}"/>
    <cellStyle name="Normal 4 3 2 2 2 2 5" xfId="9364" xr:uid="{00000000-0005-0000-0000-0000A6790000}"/>
    <cellStyle name="Normal 4 3 2 2 2 2 5 2" xfId="25660" xr:uid="{00000000-0005-0000-0000-0000A7790000}"/>
    <cellStyle name="Normal 4 3 2 2 2 2 6" xfId="17514" xr:uid="{00000000-0005-0000-0000-0000A8790000}"/>
    <cellStyle name="Normal 4 3 2 2 2 3" xfId="1923" xr:uid="{00000000-0005-0000-0000-0000A9790000}"/>
    <cellStyle name="Normal 4 3 2 2 2 3 2" xfId="4496" xr:uid="{00000000-0005-0000-0000-0000AA790000}"/>
    <cellStyle name="Normal 4 3 2 2 2 3 2 2" xfId="12642" xr:uid="{00000000-0005-0000-0000-0000AB790000}"/>
    <cellStyle name="Normal 4 3 2 2 2 3 2 2 2" xfId="28938" xr:uid="{00000000-0005-0000-0000-0000AC790000}"/>
    <cellStyle name="Normal 4 3 2 2 2 3 2 3" xfId="20792" xr:uid="{00000000-0005-0000-0000-0000AD790000}"/>
    <cellStyle name="Normal 4 3 2 2 2 3 3" xfId="7222" xr:uid="{00000000-0005-0000-0000-0000AE790000}"/>
    <cellStyle name="Normal 4 3 2 2 2 3 3 2" xfId="15368" xr:uid="{00000000-0005-0000-0000-0000AF790000}"/>
    <cellStyle name="Normal 4 3 2 2 2 3 3 2 2" xfId="31664" xr:uid="{00000000-0005-0000-0000-0000B0790000}"/>
    <cellStyle name="Normal 4 3 2 2 2 3 3 3" xfId="23518" xr:uid="{00000000-0005-0000-0000-0000B1790000}"/>
    <cellStyle name="Normal 4 3 2 2 2 3 4" xfId="10069" xr:uid="{00000000-0005-0000-0000-0000B2790000}"/>
    <cellStyle name="Normal 4 3 2 2 2 3 4 2" xfId="26365" xr:uid="{00000000-0005-0000-0000-0000B3790000}"/>
    <cellStyle name="Normal 4 3 2 2 2 3 5" xfId="18219" xr:uid="{00000000-0005-0000-0000-0000B4790000}"/>
    <cellStyle name="Normal 4 3 2 2 2 4" xfId="3278" xr:uid="{00000000-0005-0000-0000-0000B5790000}"/>
    <cellStyle name="Normal 4 3 2 2 2 4 2" xfId="11424" xr:uid="{00000000-0005-0000-0000-0000B6790000}"/>
    <cellStyle name="Normal 4 3 2 2 2 4 2 2" xfId="27720" xr:uid="{00000000-0005-0000-0000-0000B7790000}"/>
    <cellStyle name="Normal 4 3 2 2 2 4 3" xfId="19574" xr:uid="{00000000-0005-0000-0000-0000B8790000}"/>
    <cellStyle name="Normal 4 3 2 2 2 5" xfId="5812" xr:uid="{00000000-0005-0000-0000-0000B9790000}"/>
    <cellStyle name="Normal 4 3 2 2 2 5 2" xfId="13958" xr:uid="{00000000-0005-0000-0000-0000BA790000}"/>
    <cellStyle name="Normal 4 3 2 2 2 5 2 2" xfId="30254" xr:uid="{00000000-0005-0000-0000-0000BB790000}"/>
    <cellStyle name="Normal 4 3 2 2 2 5 3" xfId="22108" xr:uid="{00000000-0005-0000-0000-0000BC790000}"/>
    <cellStyle name="Normal 4 3 2 2 2 6" xfId="8659" xr:uid="{00000000-0005-0000-0000-0000BD790000}"/>
    <cellStyle name="Normal 4 3 2 2 2 6 2" xfId="24955" xr:uid="{00000000-0005-0000-0000-0000BE790000}"/>
    <cellStyle name="Normal 4 3 2 2 2 7" xfId="16809" xr:uid="{00000000-0005-0000-0000-0000BF790000}"/>
    <cellStyle name="Normal 4 3 2 2 3" xfId="874" xr:uid="{00000000-0005-0000-0000-0000C0790000}"/>
    <cellStyle name="Normal 4 3 2 2 3 2" xfId="2284" xr:uid="{00000000-0005-0000-0000-0000C1790000}"/>
    <cellStyle name="Normal 4 3 2 2 3 2 2" xfId="4809" xr:uid="{00000000-0005-0000-0000-0000C2790000}"/>
    <cellStyle name="Normal 4 3 2 2 3 2 2 2" xfId="12955" xr:uid="{00000000-0005-0000-0000-0000C3790000}"/>
    <cellStyle name="Normal 4 3 2 2 3 2 2 2 2" xfId="29251" xr:uid="{00000000-0005-0000-0000-0000C4790000}"/>
    <cellStyle name="Normal 4 3 2 2 3 2 2 3" xfId="21105" xr:uid="{00000000-0005-0000-0000-0000C5790000}"/>
    <cellStyle name="Normal 4 3 2 2 3 2 3" xfId="7583" xr:uid="{00000000-0005-0000-0000-0000C6790000}"/>
    <cellStyle name="Normal 4 3 2 2 3 2 3 2" xfId="15729" xr:uid="{00000000-0005-0000-0000-0000C7790000}"/>
    <cellStyle name="Normal 4 3 2 2 3 2 3 2 2" xfId="32025" xr:uid="{00000000-0005-0000-0000-0000C8790000}"/>
    <cellStyle name="Normal 4 3 2 2 3 2 3 3" xfId="23879" xr:uid="{00000000-0005-0000-0000-0000C9790000}"/>
    <cellStyle name="Normal 4 3 2 2 3 2 4" xfId="10430" xr:uid="{00000000-0005-0000-0000-0000CA790000}"/>
    <cellStyle name="Normal 4 3 2 2 3 2 4 2" xfId="26726" xr:uid="{00000000-0005-0000-0000-0000CB790000}"/>
    <cellStyle name="Normal 4 3 2 2 3 2 5" xfId="18580" xr:uid="{00000000-0005-0000-0000-0000CC790000}"/>
    <cellStyle name="Normal 4 3 2 2 3 3" xfId="3591" xr:uid="{00000000-0005-0000-0000-0000CD790000}"/>
    <cellStyle name="Normal 4 3 2 2 3 3 2" xfId="11737" xr:uid="{00000000-0005-0000-0000-0000CE790000}"/>
    <cellStyle name="Normal 4 3 2 2 3 3 2 2" xfId="28033" xr:uid="{00000000-0005-0000-0000-0000CF790000}"/>
    <cellStyle name="Normal 4 3 2 2 3 3 3" xfId="19887" xr:uid="{00000000-0005-0000-0000-0000D0790000}"/>
    <cellStyle name="Normal 4 3 2 2 3 4" xfId="6173" xr:uid="{00000000-0005-0000-0000-0000D1790000}"/>
    <cellStyle name="Normal 4 3 2 2 3 4 2" xfId="14319" xr:uid="{00000000-0005-0000-0000-0000D2790000}"/>
    <cellStyle name="Normal 4 3 2 2 3 4 2 2" xfId="30615" xr:uid="{00000000-0005-0000-0000-0000D3790000}"/>
    <cellStyle name="Normal 4 3 2 2 3 4 3" xfId="22469" xr:uid="{00000000-0005-0000-0000-0000D4790000}"/>
    <cellStyle name="Normal 4 3 2 2 3 5" xfId="9020" xr:uid="{00000000-0005-0000-0000-0000D5790000}"/>
    <cellStyle name="Normal 4 3 2 2 3 5 2" xfId="25316" xr:uid="{00000000-0005-0000-0000-0000D6790000}"/>
    <cellStyle name="Normal 4 3 2 2 3 6" xfId="17170" xr:uid="{00000000-0005-0000-0000-0000D7790000}"/>
    <cellStyle name="Normal 4 3 2 2 4" xfId="1579" xr:uid="{00000000-0005-0000-0000-0000D8790000}"/>
    <cellStyle name="Normal 4 3 2 2 4 2" xfId="4200" xr:uid="{00000000-0005-0000-0000-0000D9790000}"/>
    <cellStyle name="Normal 4 3 2 2 4 2 2" xfId="12346" xr:uid="{00000000-0005-0000-0000-0000DA790000}"/>
    <cellStyle name="Normal 4 3 2 2 4 2 2 2" xfId="28642" xr:uid="{00000000-0005-0000-0000-0000DB790000}"/>
    <cellStyle name="Normal 4 3 2 2 4 2 3" xfId="20496" xr:uid="{00000000-0005-0000-0000-0000DC790000}"/>
    <cellStyle name="Normal 4 3 2 2 4 3" xfId="6878" xr:uid="{00000000-0005-0000-0000-0000DD790000}"/>
    <cellStyle name="Normal 4 3 2 2 4 3 2" xfId="15024" xr:uid="{00000000-0005-0000-0000-0000DE790000}"/>
    <cellStyle name="Normal 4 3 2 2 4 3 2 2" xfId="31320" xr:uid="{00000000-0005-0000-0000-0000DF790000}"/>
    <cellStyle name="Normal 4 3 2 2 4 3 3" xfId="23174" xr:uid="{00000000-0005-0000-0000-0000E0790000}"/>
    <cellStyle name="Normal 4 3 2 2 4 4" xfId="9725" xr:uid="{00000000-0005-0000-0000-0000E1790000}"/>
    <cellStyle name="Normal 4 3 2 2 4 4 2" xfId="26021" xr:uid="{00000000-0005-0000-0000-0000E2790000}"/>
    <cellStyle name="Normal 4 3 2 2 4 5" xfId="17875" xr:uid="{00000000-0005-0000-0000-0000E3790000}"/>
    <cellStyle name="Normal 4 3 2 2 5" xfId="2982" xr:uid="{00000000-0005-0000-0000-0000E4790000}"/>
    <cellStyle name="Normal 4 3 2 2 5 2" xfId="11128" xr:uid="{00000000-0005-0000-0000-0000E5790000}"/>
    <cellStyle name="Normal 4 3 2 2 5 2 2" xfId="27424" xr:uid="{00000000-0005-0000-0000-0000E6790000}"/>
    <cellStyle name="Normal 4 3 2 2 5 3" xfId="19278" xr:uid="{00000000-0005-0000-0000-0000E7790000}"/>
    <cellStyle name="Normal 4 3 2 2 6" xfId="5468" xr:uid="{00000000-0005-0000-0000-0000E8790000}"/>
    <cellStyle name="Normal 4 3 2 2 6 2" xfId="13614" xr:uid="{00000000-0005-0000-0000-0000E9790000}"/>
    <cellStyle name="Normal 4 3 2 2 6 2 2" xfId="29910" xr:uid="{00000000-0005-0000-0000-0000EA790000}"/>
    <cellStyle name="Normal 4 3 2 2 6 3" xfId="21764" xr:uid="{00000000-0005-0000-0000-0000EB790000}"/>
    <cellStyle name="Normal 4 3 2 2 7" xfId="8315" xr:uid="{00000000-0005-0000-0000-0000EC790000}"/>
    <cellStyle name="Normal 4 3 2 2 7 2" xfId="24611" xr:uid="{00000000-0005-0000-0000-0000ED790000}"/>
    <cellStyle name="Normal 4 3 2 2 8" xfId="16465" xr:uid="{00000000-0005-0000-0000-0000EE790000}"/>
    <cellStyle name="Normal 4 3 2 3" xfId="245" xr:uid="{00000000-0005-0000-0000-0000EF790000}"/>
    <cellStyle name="Normal 4 3 2 3 2" xfId="589" xr:uid="{00000000-0005-0000-0000-0000F0790000}"/>
    <cellStyle name="Normal 4 3 2 3 2 2" xfId="1295" xr:uid="{00000000-0005-0000-0000-0000F1790000}"/>
    <cellStyle name="Normal 4 3 2 3 2 2 2" xfId="2705" xr:uid="{00000000-0005-0000-0000-0000F2790000}"/>
    <cellStyle name="Normal 4 3 2 3 2 2 2 2" xfId="5179" xr:uid="{00000000-0005-0000-0000-0000F3790000}"/>
    <cellStyle name="Normal 4 3 2 3 2 2 2 2 2" xfId="13325" xr:uid="{00000000-0005-0000-0000-0000F4790000}"/>
    <cellStyle name="Normal 4 3 2 3 2 2 2 2 2 2" xfId="29621" xr:uid="{00000000-0005-0000-0000-0000F5790000}"/>
    <cellStyle name="Normal 4 3 2 3 2 2 2 2 3" xfId="21475" xr:uid="{00000000-0005-0000-0000-0000F6790000}"/>
    <cellStyle name="Normal 4 3 2 3 2 2 2 3" xfId="8004" xr:uid="{00000000-0005-0000-0000-0000F7790000}"/>
    <cellStyle name="Normal 4 3 2 3 2 2 2 3 2" xfId="16150" xr:uid="{00000000-0005-0000-0000-0000F8790000}"/>
    <cellStyle name="Normal 4 3 2 3 2 2 2 3 2 2" xfId="32446" xr:uid="{00000000-0005-0000-0000-0000F9790000}"/>
    <cellStyle name="Normal 4 3 2 3 2 2 2 3 3" xfId="24300" xr:uid="{00000000-0005-0000-0000-0000FA790000}"/>
    <cellStyle name="Normal 4 3 2 3 2 2 2 4" xfId="10851" xr:uid="{00000000-0005-0000-0000-0000FB790000}"/>
    <cellStyle name="Normal 4 3 2 3 2 2 2 4 2" xfId="27147" xr:uid="{00000000-0005-0000-0000-0000FC790000}"/>
    <cellStyle name="Normal 4 3 2 3 2 2 2 5" xfId="19001" xr:uid="{00000000-0005-0000-0000-0000FD790000}"/>
    <cellStyle name="Normal 4 3 2 3 2 2 3" xfId="3961" xr:uid="{00000000-0005-0000-0000-0000FE790000}"/>
    <cellStyle name="Normal 4 3 2 3 2 2 3 2" xfId="12107" xr:uid="{00000000-0005-0000-0000-0000FF790000}"/>
    <cellStyle name="Normal 4 3 2 3 2 2 3 2 2" xfId="28403" xr:uid="{00000000-0005-0000-0000-0000007A0000}"/>
    <cellStyle name="Normal 4 3 2 3 2 2 3 3" xfId="20257" xr:uid="{00000000-0005-0000-0000-0000017A0000}"/>
    <cellStyle name="Normal 4 3 2 3 2 2 4" xfId="6594" xr:uid="{00000000-0005-0000-0000-0000027A0000}"/>
    <cellStyle name="Normal 4 3 2 3 2 2 4 2" xfId="14740" xr:uid="{00000000-0005-0000-0000-0000037A0000}"/>
    <cellStyle name="Normal 4 3 2 3 2 2 4 2 2" xfId="31036" xr:uid="{00000000-0005-0000-0000-0000047A0000}"/>
    <cellStyle name="Normal 4 3 2 3 2 2 4 3" xfId="22890" xr:uid="{00000000-0005-0000-0000-0000057A0000}"/>
    <cellStyle name="Normal 4 3 2 3 2 2 5" xfId="9441" xr:uid="{00000000-0005-0000-0000-0000067A0000}"/>
    <cellStyle name="Normal 4 3 2 3 2 2 5 2" xfId="25737" xr:uid="{00000000-0005-0000-0000-0000077A0000}"/>
    <cellStyle name="Normal 4 3 2 3 2 2 6" xfId="17591" xr:uid="{00000000-0005-0000-0000-0000087A0000}"/>
    <cellStyle name="Normal 4 3 2 3 2 3" xfId="2000" xr:uid="{00000000-0005-0000-0000-0000097A0000}"/>
    <cellStyle name="Normal 4 3 2 3 2 3 2" xfId="4570" xr:uid="{00000000-0005-0000-0000-00000A7A0000}"/>
    <cellStyle name="Normal 4 3 2 3 2 3 2 2" xfId="12716" xr:uid="{00000000-0005-0000-0000-00000B7A0000}"/>
    <cellStyle name="Normal 4 3 2 3 2 3 2 2 2" xfId="29012" xr:uid="{00000000-0005-0000-0000-00000C7A0000}"/>
    <cellStyle name="Normal 4 3 2 3 2 3 2 3" xfId="20866" xr:uid="{00000000-0005-0000-0000-00000D7A0000}"/>
    <cellStyle name="Normal 4 3 2 3 2 3 3" xfId="7299" xr:uid="{00000000-0005-0000-0000-00000E7A0000}"/>
    <cellStyle name="Normal 4 3 2 3 2 3 3 2" xfId="15445" xr:uid="{00000000-0005-0000-0000-00000F7A0000}"/>
    <cellStyle name="Normal 4 3 2 3 2 3 3 2 2" xfId="31741" xr:uid="{00000000-0005-0000-0000-0000107A0000}"/>
    <cellStyle name="Normal 4 3 2 3 2 3 3 3" xfId="23595" xr:uid="{00000000-0005-0000-0000-0000117A0000}"/>
    <cellStyle name="Normal 4 3 2 3 2 3 4" xfId="10146" xr:uid="{00000000-0005-0000-0000-0000127A0000}"/>
    <cellStyle name="Normal 4 3 2 3 2 3 4 2" xfId="26442" xr:uid="{00000000-0005-0000-0000-0000137A0000}"/>
    <cellStyle name="Normal 4 3 2 3 2 3 5" xfId="18296" xr:uid="{00000000-0005-0000-0000-0000147A0000}"/>
    <cellStyle name="Normal 4 3 2 3 2 4" xfId="3352" xr:uid="{00000000-0005-0000-0000-0000157A0000}"/>
    <cellStyle name="Normal 4 3 2 3 2 4 2" xfId="11498" xr:uid="{00000000-0005-0000-0000-0000167A0000}"/>
    <cellStyle name="Normal 4 3 2 3 2 4 2 2" xfId="27794" xr:uid="{00000000-0005-0000-0000-0000177A0000}"/>
    <cellStyle name="Normal 4 3 2 3 2 4 3" xfId="19648" xr:uid="{00000000-0005-0000-0000-0000187A0000}"/>
    <cellStyle name="Normal 4 3 2 3 2 5" xfId="5889" xr:uid="{00000000-0005-0000-0000-0000197A0000}"/>
    <cellStyle name="Normal 4 3 2 3 2 5 2" xfId="14035" xr:uid="{00000000-0005-0000-0000-00001A7A0000}"/>
    <cellStyle name="Normal 4 3 2 3 2 5 2 2" xfId="30331" xr:uid="{00000000-0005-0000-0000-00001B7A0000}"/>
    <cellStyle name="Normal 4 3 2 3 2 5 3" xfId="22185" xr:uid="{00000000-0005-0000-0000-00001C7A0000}"/>
    <cellStyle name="Normal 4 3 2 3 2 6" xfId="8736" xr:uid="{00000000-0005-0000-0000-00001D7A0000}"/>
    <cellStyle name="Normal 4 3 2 3 2 6 2" xfId="25032" xr:uid="{00000000-0005-0000-0000-00001E7A0000}"/>
    <cellStyle name="Normal 4 3 2 3 2 7" xfId="16886" xr:uid="{00000000-0005-0000-0000-00001F7A0000}"/>
    <cellStyle name="Normal 4 3 2 3 3" xfId="951" xr:uid="{00000000-0005-0000-0000-0000207A0000}"/>
    <cellStyle name="Normal 4 3 2 3 3 2" xfId="2361" xr:uid="{00000000-0005-0000-0000-0000217A0000}"/>
    <cellStyle name="Normal 4 3 2 3 3 2 2" xfId="4883" xr:uid="{00000000-0005-0000-0000-0000227A0000}"/>
    <cellStyle name="Normal 4 3 2 3 3 2 2 2" xfId="13029" xr:uid="{00000000-0005-0000-0000-0000237A0000}"/>
    <cellStyle name="Normal 4 3 2 3 3 2 2 2 2" xfId="29325" xr:uid="{00000000-0005-0000-0000-0000247A0000}"/>
    <cellStyle name="Normal 4 3 2 3 3 2 2 3" xfId="21179" xr:uid="{00000000-0005-0000-0000-0000257A0000}"/>
    <cellStyle name="Normal 4 3 2 3 3 2 3" xfId="7660" xr:uid="{00000000-0005-0000-0000-0000267A0000}"/>
    <cellStyle name="Normal 4 3 2 3 3 2 3 2" xfId="15806" xr:uid="{00000000-0005-0000-0000-0000277A0000}"/>
    <cellStyle name="Normal 4 3 2 3 3 2 3 2 2" xfId="32102" xr:uid="{00000000-0005-0000-0000-0000287A0000}"/>
    <cellStyle name="Normal 4 3 2 3 3 2 3 3" xfId="23956" xr:uid="{00000000-0005-0000-0000-0000297A0000}"/>
    <cellStyle name="Normal 4 3 2 3 3 2 4" xfId="10507" xr:uid="{00000000-0005-0000-0000-00002A7A0000}"/>
    <cellStyle name="Normal 4 3 2 3 3 2 4 2" xfId="26803" xr:uid="{00000000-0005-0000-0000-00002B7A0000}"/>
    <cellStyle name="Normal 4 3 2 3 3 2 5" xfId="18657" xr:uid="{00000000-0005-0000-0000-00002C7A0000}"/>
    <cellStyle name="Normal 4 3 2 3 3 3" xfId="3665" xr:uid="{00000000-0005-0000-0000-00002D7A0000}"/>
    <cellStyle name="Normal 4 3 2 3 3 3 2" xfId="11811" xr:uid="{00000000-0005-0000-0000-00002E7A0000}"/>
    <cellStyle name="Normal 4 3 2 3 3 3 2 2" xfId="28107" xr:uid="{00000000-0005-0000-0000-00002F7A0000}"/>
    <cellStyle name="Normal 4 3 2 3 3 3 3" xfId="19961" xr:uid="{00000000-0005-0000-0000-0000307A0000}"/>
    <cellStyle name="Normal 4 3 2 3 3 4" xfId="6250" xr:uid="{00000000-0005-0000-0000-0000317A0000}"/>
    <cellStyle name="Normal 4 3 2 3 3 4 2" xfId="14396" xr:uid="{00000000-0005-0000-0000-0000327A0000}"/>
    <cellStyle name="Normal 4 3 2 3 3 4 2 2" xfId="30692" xr:uid="{00000000-0005-0000-0000-0000337A0000}"/>
    <cellStyle name="Normal 4 3 2 3 3 4 3" xfId="22546" xr:uid="{00000000-0005-0000-0000-0000347A0000}"/>
    <cellStyle name="Normal 4 3 2 3 3 5" xfId="9097" xr:uid="{00000000-0005-0000-0000-0000357A0000}"/>
    <cellStyle name="Normal 4 3 2 3 3 5 2" xfId="25393" xr:uid="{00000000-0005-0000-0000-0000367A0000}"/>
    <cellStyle name="Normal 4 3 2 3 3 6" xfId="17247" xr:uid="{00000000-0005-0000-0000-0000377A0000}"/>
    <cellStyle name="Normal 4 3 2 3 4" xfId="1656" xr:uid="{00000000-0005-0000-0000-0000387A0000}"/>
    <cellStyle name="Normal 4 3 2 3 4 2" xfId="4274" xr:uid="{00000000-0005-0000-0000-0000397A0000}"/>
    <cellStyle name="Normal 4 3 2 3 4 2 2" xfId="12420" xr:uid="{00000000-0005-0000-0000-00003A7A0000}"/>
    <cellStyle name="Normal 4 3 2 3 4 2 2 2" xfId="28716" xr:uid="{00000000-0005-0000-0000-00003B7A0000}"/>
    <cellStyle name="Normal 4 3 2 3 4 2 3" xfId="20570" xr:uid="{00000000-0005-0000-0000-00003C7A0000}"/>
    <cellStyle name="Normal 4 3 2 3 4 3" xfId="6955" xr:uid="{00000000-0005-0000-0000-00003D7A0000}"/>
    <cellStyle name="Normal 4 3 2 3 4 3 2" xfId="15101" xr:uid="{00000000-0005-0000-0000-00003E7A0000}"/>
    <cellStyle name="Normal 4 3 2 3 4 3 2 2" xfId="31397" xr:uid="{00000000-0005-0000-0000-00003F7A0000}"/>
    <cellStyle name="Normal 4 3 2 3 4 3 3" xfId="23251" xr:uid="{00000000-0005-0000-0000-0000407A0000}"/>
    <cellStyle name="Normal 4 3 2 3 4 4" xfId="9802" xr:uid="{00000000-0005-0000-0000-0000417A0000}"/>
    <cellStyle name="Normal 4 3 2 3 4 4 2" xfId="26098" xr:uid="{00000000-0005-0000-0000-0000427A0000}"/>
    <cellStyle name="Normal 4 3 2 3 4 5" xfId="17952" xr:uid="{00000000-0005-0000-0000-0000437A0000}"/>
    <cellStyle name="Normal 4 3 2 3 5" xfId="3056" xr:uid="{00000000-0005-0000-0000-0000447A0000}"/>
    <cellStyle name="Normal 4 3 2 3 5 2" xfId="11202" xr:uid="{00000000-0005-0000-0000-0000457A0000}"/>
    <cellStyle name="Normal 4 3 2 3 5 2 2" xfId="27498" xr:uid="{00000000-0005-0000-0000-0000467A0000}"/>
    <cellStyle name="Normal 4 3 2 3 5 3" xfId="19352" xr:uid="{00000000-0005-0000-0000-0000477A0000}"/>
    <cellStyle name="Normal 4 3 2 3 6" xfId="5545" xr:uid="{00000000-0005-0000-0000-0000487A0000}"/>
    <cellStyle name="Normal 4 3 2 3 6 2" xfId="13691" xr:uid="{00000000-0005-0000-0000-0000497A0000}"/>
    <cellStyle name="Normal 4 3 2 3 6 2 2" xfId="29987" xr:uid="{00000000-0005-0000-0000-00004A7A0000}"/>
    <cellStyle name="Normal 4 3 2 3 6 3" xfId="21841" xr:uid="{00000000-0005-0000-0000-00004B7A0000}"/>
    <cellStyle name="Normal 4 3 2 3 7" xfId="8392" xr:uid="{00000000-0005-0000-0000-00004C7A0000}"/>
    <cellStyle name="Normal 4 3 2 3 7 2" xfId="24688" xr:uid="{00000000-0005-0000-0000-00004D7A0000}"/>
    <cellStyle name="Normal 4 3 2 3 8" xfId="16542" xr:uid="{00000000-0005-0000-0000-00004E7A0000}"/>
    <cellStyle name="Normal 4 3 2 4" xfId="332" xr:uid="{00000000-0005-0000-0000-00004F7A0000}"/>
    <cellStyle name="Normal 4 3 2 4 2" xfId="676" xr:uid="{00000000-0005-0000-0000-0000507A0000}"/>
    <cellStyle name="Normal 4 3 2 4 2 2" xfId="1382" xr:uid="{00000000-0005-0000-0000-0000517A0000}"/>
    <cellStyle name="Normal 4 3 2 4 2 2 2" xfId="2792" xr:uid="{00000000-0005-0000-0000-0000527A0000}"/>
    <cellStyle name="Normal 4 3 2 4 2 2 2 2" xfId="5253" xr:uid="{00000000-0005-0000-0000-0000537A0000}"/>
    <cellStyle name="Normal 4 3 2 4 2 2 2 2 2" xfId="13399" xr:uid="{00000000-0005-0000-0000-0000547A0000}"/>
    <cellStyle name="Normal 4 3 2 4 2 2 2 2 2 2" xfId="29695" xr:uid="{00000000-0005-0000-0000-0000557A0000}"/>
    <cellStyle name="Normal 4 3 2 4 2 2 2 2 3" xfId="21549" xr:uid="{00000000-0005-0000-0000-0000567A0000}"/>
    <cellStyle name="Normal 4 3 2 4 2 2 2 3" xfId="8091" xr:uid="{00000000-0005-0000-0000-0000577A0000}"/>
    <cellStyle name="Normal 4 3 2 4 2 2 2 3 2" xfId="16237" xr:uid="{00000000-0005-0000-0000-0000587A0000}"/>
    <cellStyle name="Normal 4 3 2 4 2 2 2 3 2 2" xfId="32533" xr:uid="{00000000-0005-0000-0000-0000597A0000}"/>
    <cellStyle name="Normal 4 3 2 4 2 2 2 3 3" xfId="24387" xr:uid="{00000000-0005-0000-0000-00005A7A0000}"/>
    <cellStyle name="Normal 4 3 2 4 2 2 2 4" xfId="10938" xr:uid="{00000000-0005-0000-0000-00005B7A0000}"/>
    <cellStyle name="Normal 4 3 2 4 2 2 2 4 2" xfId="27234" xr:uid="{00000000-0005-0000-0000-00005C7A0000}"/>
    <cellStyle name="Normal 4 3 2 4 2 2 2 5" xfId="19088" xr:uid="{00000000-0005-0000-0000-00005D7A0000}"/>
    <cellStyle name="Normal 4 3 2 4 2 2 3" xfId="4035" xr:uid="{00000000-0005-0000-0000-00005E7A0000}"/>
    <cellStyle name="Normal 4 3 2 4 2 2 3 2" xfId="12181" xr:uid="{00000000-0005-0000-0000-00005F7A0000}"/>
    <cellStyle name="Normal 4 3 2 4 2 2 3 2 2" xfId="28477" xr:uid="{00000000-0005-0000-0000-0000607A0000}"/>
    <cellStyle name="Normal 4 3 2 4 2 2 3 3" xfId="20331" xr:uid="{00000000-0005-0000-0000-0000617A0000}"/>
    <cellStyle name="Normal 4 3 2 4 2 2 4" xfId="6681" xr:uid="{00000000-0005-0000-0000-0000627A0000}"/>
    <cellStyle name="Normal 4 3 2 4 2 2 4 2" xfId="14827" xr:uid="{00000000-0005-0000-0000-0000637A0000}"/>
    <cellStyle name="Normal 4 3 2 4 2 2 4 2 2" xfId="31123" xr:uid="{00000000-0005-0000-0000-0000647A0000}"/>
    <cellStyle name="Normal 4 3 2 4 2 2 4 3" xfId="22977" xr:uid="{00000000-0005-0000-0000-0000657A0000}"/>
    <cellStyle name="Normal 4 3 2 4 2 2 5" xfId="9528" xr:uid="{00000000-0005-0000-0000-0000667A0000}"/>
    <cellStyle name="Normal 4 3 2 4 2 2 5 2" xfId="25824" xr:uid="{00000000-0005-0000-0000-0000677A0000}"/>
    <cellStyle name="Normal 4 3 2 4 2 2 6" xfId="17678" xr:uid="{00000000-0005-0000-0000-0000687A0000}"/>
    <cellStyle name="Normal 4 3 2 4 2 3" xfId="2087" xr:uid="{00000000-0005-0000-0000-0000697A0000}"/>
    <cellStyle name="Normal 4 3 2 4 2 3 2" xfId="4644" xr:uid="{00000000-0005-0000-0000-00006A7A0000}"/>
    <cellStyle name="Normal 4 3 2 4 2 3 2 2" xfId="12790" xr:uid="{00000000-0005-0000-0000-00006B7A0000}"/>
    <cellStyle name="Normal 4 3 2 4 2 3 2 2 2" xfId="29086" xr:uid="{00000000-0005-0000-0000-00006C7A0000}"/>
    <cellStyle name="Normal 4 3 2 4 2 3 2 3" xfId="20940" xr:uid="{00000000-0005-0000-0000-00006D7A0000}"/>
    <cellStyle name="Normal 4 3 2 4 2 3 3" xfId="7386" xr:uid="{00000000-0005-0000-0000-00006E7A0000}"/>
    <cellStyle name="Normal 4 3 2 4 2 3 3 2" xfId="15532" xr:uid="{00000000-0005-0000-0000-00006F7A0000}"/>
    <cellStyle name="Normal 4 3 2 4 2 3 3 2 2" xfId="31828" xr:uid="{00000000-0005-0000-0000-0000707A0000}"/>
    <cellStyle name="Normal 4 3 2 4 2 3 3 3" xfId="23682" xr:uid="{00000000-0005-0000-0000-0000717A0000}"/>
    <cellStyle name="Normal 4 3 2 4 2 3 4" xfId="10233" xr:uid="{00000000-0005-0000-0000-0000727A0000}"/>
    <cellStyle name="Normal 4 3 2 4 2 3 4 2" xfId="26529" xr:uid="{00000000-0005-0000-0000-0000737A0000}"/>
    <cellStyle name="Normal 4 3 2 4 2 3 5" xfId="18383" xr:uid="{00000000-0005-0000-0000-0000747A0000}"/>
    <cellStyle name="Normal 4 3 2 4 2 4" xfId="3426" xr:uid="{00000000-0005-0000-0000-0000757A0000}"/>
    <cellStyle name="Normal 4 3 2 4 2 4 2" xfId="11572" xr:uid="{00000000-0005-0000-0000-0000767A0000}"/>
    <cellStyle name="Normal 4 3 2 4 2 4 2 2" xfId="27868" xr:uid="{00000000-0005-0000-0000-0000777A0000}"/>
    <cellStyle name="Normal 4 3 2 4 2 4 3" xfId="19722" xr:uid="{00000000-0005-0000-0000-0000787A0000}"/>
    <cellStyle name="Normal 4 3 2 4 2 5" xfId="5976" xr:uid="{00000000-0005-0000-0000-0000797A0000}"/>
    <cellStyle name="Normal 4 3 2 4 2 5 2" xfId="14122" xr:uid="{00000000-0005-0000-0000-00007A7A0000}"/>
    <cellStyle name="Normal 4 3 2 4 2 5 2 2" xfId="30418" xr:uid="{00000000-0005-0000-0000-00007B7A0000}"/>
    <cellStyle name="Normal 4 3 2 4 2 5 3" xfId="22272" xr:uid="{00000000-0005-0000-0000-00007C7A0000}"/>
    <cellStyle name="Normal 4 3 2 4 2 6" xfId="8823" xr:uid="{00000000-0005-0000-0000-00007D7A0000}"/>
    <cellStyle name="Normal 4 3 2 4 2 6 2" xfId="25119" xr:uid="{00000000-0005-0000-0000-00007E7A0000}"/>
    <cellStyle name="Normal 4 3 2 4 2 7" xfId="16973" xr:uid="{00000000-0005-0000-0000-00007F7A0000}"/>
    <cellStyle name="Normal 4 3 2 4 3" xfId="1038" xr:uid="{00000000-0005-0000-0000-0000807A0000}"/>
    <cellStyle name="Normal 4 3 2 4 3 2" xfId="2448" xr:uid="{00000000-0005-0000-0000-0000817A0000}"/>
    <cellStyle name="Normal 4 3 2 4 3 2 2" xfId="4957" xr:uid="{00000000-0005-0000-0000-0000827A0000}"/>
    <cellStyle name="Normal 4 3 2 4 3 2 2 2" xfId="13103" xr:uid="{00000000-0005-0000-0000-0000837A0000}"/>
    <cellStyle name="Normal 4 3 2 4 3 2 2 2 2" xfId="29399" xr:uid="{00000000-0005-0000-0000-0000847A0000}"/>
    <cellStyle name="Normal 4 3 2 4 3 2 2 3" xfId="21253" xr:uid="{00000000-0005-0000-0000-0000857A0000}"/>
    <cellStyle name="Normal 4 3 2 4 3 2 3" xfId="7747" xr:uid="{00000000-0005-0000-0000-0000867A0000}"/>
    <cellStyle name="Normal 4 3 2 4 3 2 3 2" xfId="15893" xr:uid="{00000000-0005-0000-0000-0000877A0000}"/>
    <cellStyle name="Normal 4 3 2 4 3 2 3 2 2" xfId="32189" xr:uid="{00000000-0005-0000-0000-0000887A0000}"/>
    <cellStyle name="Normal 4 3 2 4 3 2 3 3" xfId="24043" xr:uid="{00000000-0005-0000-0000-0000897A0000}"/>
    <cellStyle name="Normal 4 3 2 4 3 2 4" xfId="10594" xr:uid="{00000000-0005-0000-0000-00008A7A0000}"/>
    <cellStyle name="Normal 4 3 2 4 3 2 4 2" xfId="26890" xr:uid="{00000000-0005-0000-0000-00008B7A0000}"/>
    <cellStyle name="Normal 4 3 2 4 3 2 5" xfId="18744" xr:uid="{00000000-0005-0000-0000-00008C7A0000}"/>
    <cellStyle name="Normal 4 3 2 4 3 3" xfId="3739" xr:uid="{00000000-0005-0000-0000-00008D7A0000}"/>
    <cellStyle name="Normal 4 3 2 4 3 3 2" xfId="11885" xr:uid="{00000000-0005-0000-0000-00008E7A0000}"/>
    <cellStyle name="Normal 4 3 2 4 3 3 2 2" xfId="28181" xr:uid="{00000000-0005-0000-0000-00008F7A0000}"/>
    <cellStyle name="Normal 4 3 2 4 3 3 3" xfId="20035" xr:uid="{00000000-0005-0000-0000-0000907A0000}"/>
    <cellStyle name="Normal 4 3 2 4 3 4" xfId="6337" xr:uid="{00000000-0005-0000-0000-0000917A0000}"/>
    <cellStyle name="Normal 4 3 2 4 3 4 2" xfId="14483" xr:uid="{00000000-0005-0000-0000-0000927A0000}"/>
    <cellStyle name="Normal 4 3 2 4 3 4 2 2" xfId="30779" xr:uid="{00000000-0005-0000-0000-0000937A0000}"/>
    <cellStyle name="Normal 4 3 2 4 3 4 3" xfId="22633" xr:uid="{00000000-0005-0000-0000-0000947A0000}"/>
    <cellStyle name="Normal 4 3 2 4 3 5" xfId="9184" xr:uid="{00000000-0005-0000-0000-0000957A0000}"/>
    <cellStyle name="Normal 4 3 2 4 3 5 2" xfId="25480" xr:uid="{00000000-0005-0000-0000-0000967A0000}"/>
    <cellStyle name="Normal 4 3 2 4 3 6" xfId="17334" xr:uid="{00000000-0005-0000-0000-0000977A0000}"/>
    <cellStyle name="Normal 4 3 2 4 4" xfId="1743" xr:uid="{00000000-0005-0000-0000-0000987A0000}"/>
    <cellStyle name="Normal 4 3 2 4 4 2" xfId="4348" xr:uid="{00000000-0005-0000-0000-0000997A0000}"/>
    <cellStyle name="Normal 4 3 2 4 4 2 2" xfId="12494" xr:uid="{00000000-0005-0000-0000-00009A7A0000}"/>
    <cellStyle name="Normal 4 3 2 4 4 2 2 2" xfId="28790" xr:uid="{00000000-0005-0000-0000-00009B7A0000}"/>
    <cellStyle name="Normal 4 3 2 4 4 2 3" xfId="20644" xr:uid="{00000000-0005-0000-0000-00009C7A0000}"/>
    <cellStyle name="Normal 4 3 2 4 4 3" xfId="7042" xr:uid="{00000000-0005-0000-0000-00009D7A0000}"/>
    <cellStyle name="Normal 4 3 2 4 4 3 2" xfId="15188" xr:uid="{00000000-0005-0000-0000-00009E7A0000}"/>
    <cellStyle name="Normal 4 3 2 4 4 3 2 2" xfId="31484" xr:uid="{00000000-0005-0000-0000-00009F7A0000}"/>
    <cellStyle name="Normal 4 3 2 4 4 3 3" xfId="23338" xr:uid="{00000000-0005-0000-0000-0000A07A0000}"/>
    <cellStyle name="Normal 4 3 2 4 4 4" xfId="9889" xr:uid="{00000000-0005-0000-0000-0000A17A0000}"/>
    <cellStyle name="Normal 4 3 2 4 4 4 2" xfId="26185" xr:uid="{00000000-0005-0000-0000-0000A27A0000}"/>
    <cellStyle name="Normal 4 3 2 4 4 5" xfId="18039" xr:uid="{00000000-0005-0000-0000-0000A37A0000}"/>
    <cellStyle name="Normal 4 3 2 4 5" xfId="3130" xr:uid="{00000000-0005-0000-0000-0000A47A0000}"/>
    <cellStyle name="Normal 4 3 2 4 5 2" xfId="11276" xr:uid="{00000000-0005-0000-0000-0000A57A0000}"/>
    <cellStyle name="Normal 4 3 2 4 5 2 2" xfId="27572" xr:uid="{00000000-0005-0000-0000-0000A67A0000}"/>
    <cellStyle name="Normal 4 3 2 4 5 3" xfId="19426" xr:uid="{00000000-0005-0000-0000-0000A77A0000}"/>
    <cellStyle name="Normal 4 3 2 4 6" xfId="5632" xr:uid="{00000000-0005-0000-0000-0000A87A0000}"/>
    <cellStyle name="Normal 4 3 2 4 6 2" xfId="13778" xr:uid="{00000000-0005-0000-0000-0000A97A0000}"/>
    <cellStyle name="Normal 4 3 2 4 6 2 2" xfId="30074" xr:uid="{00000000-0005-0000-0000-0000AA7A0000}"/>
    <cellStyle name="Normal 4 3 2 4 6 3" xfId="21928" xr:uid="{00000000-0005-0000-0000-0000AB7A0000}"/>
    <cellStyle name="Normal 4 3 2 4 7" xfId="8479" xr:uid="{00000000-0005-0000-0000-0000AC7A0000}"/>
    <cellStyle name="Normal 4 3 2 4 7 2" xfId="24775" xr:uid="{00000000-0005-0000-0000-0000AD7A0000}"/>
    <cellStyle name="Normal 4 3 2 4 8" xfId="16629" xr:uid="{00000000-0005-0000-0000-0000AE7A0000}"/>
    <cellStyle name="Normal 4 3 2 5" xfId="422" xr:uid="{00000000-0005-0000-0000-0000AF7A0000}"/>
    <cellStyle name="Normal 4 3 2 5 2" xfId="1128" xr:uid="{00000000-0005-0000-0000-0000B07A0000}"/>
    <cellStyle name="Normal 4 3 2 5 2 2" xfId="2538" xr:uid="{00000000-0005-0000-0000-0000B17A0000}"/>
    <cellStyle name="Normal 4 3 2 5 2 2 2" xfId="5031" xr:uid="{00000000-0005-0000-0000-0000B27A0000}"/>
    <cellStyle name="Normal 4 3 2 5 2 2 2 2" xfId="13177" xr:uid="{00000000-0005-0000-0000-0000B37A0000}"/>
    <cellStyle name="Normal 4 3 2 5 2 2 2 2 2" xfId="29473" xr:uid="{00000000-0005-0000-0000-0000B47A0000}"/>
    <cellStyle name="Normal 4 3 2 5 2 2 2 3" xfId="21327" xr:uid="{00000000-0005-0000-0000-0000B57A0000}"/>
    <cellStyle name="Normal 4 3 2 5 2 2 3" xfId="7837" xr:uid="{00000000-0005-0000-0000-0000B67A0000}"/>
    <cellStyle name="Normal 4 3 2 5 2 2 3 2" xfId="15983" xr:uid="{00000000-0005-0000-0000-0000B77A0000}"/>
    <cellStyle name="Normal 4 3 2 5 2 2 3 2 2" xfId="32279" xr:uid="{00000000-0005-0000-0000-0000B87A0000}"/>
    <cellStyle name="Normal 4 3 2 5 2 2 3 3" xfId="24133" xr:uid="{00000000-0005-0000-0000-0000B97A0000}"/>
    <cellStyle name="Normal 4 3 2 5 2 2 4" xfId="10684" xr:uid="{00000000-0005-0000-0000-0000BA7A0000}"/>
    <cellStyle name="Normal 4 3 2 5 2 2 4 2" xfId="26980" xr:uid="{00000000-0005-0000-0000-0000BB7A0000}"/>
    <cellStyle name="Normal 4 3 2 5 2 2 5" xfId="18834" xr:uid="{00000000-0005-0000-0000-0000BC7A0000}"/>
    <cellStyle name="Normal 4 3 2 5 2 3" xfId="3813" xr:uid="{00000000-0005-0000-0000-0000BD7A0000}"/>
    <cellStyle name="Normal 4 3 2 5 2 3 2" xfId="11959" xr:uid="{00000000-0005-0000-0000-0000BE7A0000}"/>
    <cellStyle name="Normal 4 3 2 5 2 3 2 2" xfId="28255" xr:uid="{00000000-0005-0000-0000-0000BF7A0000}"/>
    <cellStyle name="Normal 4 3 2 5 2 3 3" xfId="20109" xr:uid="{00000000-0005-0000-0000-0000C07A0000}"/>
    <cellStyle name="Normal 4 3 2 5 2 4" xfId="6427" xr:uid="{00000000-0005-0000-0000-0000C17A0000}"/>
    <cellStyle name="Normal 4 3 2 5 2 4 2" xfId="14573" xr:uid="{00000000-0005-0000-0000-0000C27A0000}"/>
    <cellStyle name="Normal 4 3 2 5 2 4 2 2" xfId="30869" xr:uid="{00000000-0005-0000-0000-0000C37A0000}"/>
    <cellStyle name="Normal 4 3 2 5 2 4 3" xfId="22723" xr:uid="{00000000-0005-0000-0000-0000C47A0000}"/>
    <cellStyle name="Normal 4 3 2 5 2 5" xfId="9274" xr:uid="{00000000-0005-0000-0000-0000C57A0000}"/>
    <cellStyle name="Normal 4 3 2 5 2 5 2" xfId="25570" xr:uid="{00000000-0005-0000-0000-0000C67A0000}"/>
    <cellStyle name="Normal 4 3 2 5 2 6" xfId="17424" xr:uid="{00000000-0005-0000-0000-0000C77A0000}"/>
    <cellStyle name="Normal 4 3 2 5 3" xfId="1833" xr:uid="{00000000-0005-0000-0000-0000C87A0000}"/>
    <cellStyle name="Normal 4 3 2 5 3 2" xfId="4422" xr:uid="{00000000-0005-0000-0000-0000C97A0000}"/>
    <cellStyle name="Normal 4 3 2 5 3 2 2" xfId="12568" xr:uid="{00000000-0005-0000-0000-0000CA7A0000}"/>
    <cellStyle name="Normal 4 3 2 5 3 2 2 2" xfId="28864" xr:uid="{00000000-0005-0000-0000-0000CB7A0000}"/>
    <cellStyle name="Normal 4 3 2 5 3 2 3" xfId="20718" xr:uid="{00000000-0005-0000-0000-0000CC7A0000}"/>
    <cellStyle name="Normal 4 3 2 5 3 3" xfId="7132" xr:uid="{00000000-0005-0000-0000-0000CD7A0000}"/>
    <cellStyle name="Normal 4 3 2 5 3 3 2" xfId="15278" xr:uid="{00000000-0005-0000-0000-0000CE7A0000}"/>
    <cellStyle name="Normal 4 3 2 5 3 3 2 2" xfId="31574" xr:uid="{00000000-0005-0000-0000-0000CF7A0000}"/>
    <cellStyle name="Normal 4 3 2 5 3 3 3" xfId="23428" xr:uid="{00000000-0005-0000-0000-0000D07A0000}"/>
    <cellStyle name="Normal 4 3 2 5 3 4" xfId="9979" xr:uid="{00000000-0005-0000-0000-0000D17A0000}"/>
    <cellStyle name="Normal 4 3 2 5 3 4 2" xfId="26275" xr:uid="{00000000-0005-0000-0000-0000D27A0000}"/>
    <cellStyle name="Normal 4 3 2 5 3 5" xfId="18129" xr:uid="{00000000-0005-0000-0000-0000D37A0000}"/>
    <cellStyle name="Normal 4 3 2 5 4" xfId="3204" xr:uid="{00000000-0005-0000-0000-0000D47A0000}"/>
    <cellStyle name="Normal 4 3 2 5 4 2" xfId="11350" xr:uid="{00000000-0005-0000-0000-0000D57A0000}"/>
    <cellStyle name="Normal 4 3 2 5 4 2 2" xfId="27646" xr:uid="{00000000-0005-0000-0000-0000D67A0000}"/>
    <cellStyle name="Normal 4 3 2 5 4 3" xfId="19500" xr:uid="{00000000-0005-0000-0000-0000D77A0000}"/>
    <cellStyle name="Normal 4 3 2 5 5" xfId="5722" xr:uid="{00000000-0005-0000-0000-0000D87A0000}"/>
    <cellStyle name="Normal 4 3 2 5 5 2" xfId="13868" xr:uid="{00000000-0005-0000-0000-0000D97A0000}"/>
    <cellStyle name="Normal 4 3 2 5 5 2 2" xfId="30164" xr:uid="{00000000-0005-0000-0000-0000DA7A0000}"/>
    <cellStyle name="Normal 4 3 2 5 5 3" xfId="22018" xr:uid="{00000000-0005-0000-0000-0000DB7A0000}"/>
    <cellStyle name="Normal 4 3 2 5 6" xfId="8569" xr:uid="{00000000-0005-0000-0000-0000DC7A0000}"/>
    <cellStyle name="Normal 4 3 2 5 6 2" xfId="24865" xr:uid="{00000000-0005-0000-0000-0000DD7A0000}"/>
    <cellStyle name="Normal 4 3 2 5 7" xfId="16719" xr:uid="{00000000-0005-0000-0000-0000DE7A0000}"/>
    <cellStyle name="Normal 4 3 2 6" xfId="784" xr:uid="{00000000-0005-0000-0000-0000DF7A0000}"/>
    <cellStyle name="Normal 4 3 2 6 2" xfId="2194" xr:uid="{00000000-0005-0000-0000-0000E07A0000}"/>
    <cellStyle name="Normal 4 3 2 6 2 2" xfId="4735" xr:uid="{00000000-0005-0000-0000-0000E17A0000}"/>
    <cellStyle name="Normal 4 3 2 6 2 2 2" xfId="12881" xr:uid="{00000000-0005-0000-0000-0000E27A0000}"/>
    <cellStyle name="Normal 4 3 2 6 2 2 2 2" xfId="29177" xr:uid="{00000000-0005-0000-0000-0000E37A0000}"/>
    <cellStyle name="Normal 4 3 2 6 2 2 3" xfId="21031" xr:uid="{00000000-0005-0000-0000-0000E47A0000}"/>
    <cellStyle name="Normal 4 3 2 6 2 3" xfId="7493" xr:uid="{00000000-0005-0000-0000-0000E57A0000}"/>
    <cellStyle name="Normal 4 3 2 6 2 3 2" xfId="15639" xr:uid="{00000000-0005-0000-0000-0000E67A0000}"/>
    <cellStyle name="Normal 4 3 2 6 2 3 2 2" xfId="31935" xr:uid="{00000000-0005-0000-0000-0000E77A0000}"/>
    <cellStyle name="Normal 4 3 2 6 2 3 3" xfId="23789" xr:uid="{00000000-0005-0000-0000-0000E87A0000}"/>
    <cellStyle name="Normal 4 3 2 6 2 4" xfId="10340" xr:uid="{00000000-0005-0000-0000-0000E97A0000}"/>
    <cellStyle name="Normal 4 3 2 6 2 4 2" xfId="26636" xr:uid="{00000000-0005-0000-0000-0000EA7A0000}"/>
    <cellStyle name="Normal 4 3 2 6 2 5" xfId="18490" xr:uid="{00000000-0005-0000-0000-0000EB7A0000}"/>
    <cellStyle name="Normal 4 3 2 6 3" xfId="3517" xr:uid="{00000000-0005-0000-0000-0000EC7A0000}"/>
    <cellStyle name="Normal 4 3 2 6 3 2" xfId="11663" xr:uid="{00000000-0005-0000-0000-0000ED7A0000}"/>
    <cellStyle name="Normal 4 3 2 6 3 2 2" xfId="27959" xr:uid="{00000000-0005-0000-0000-0000EE7A0000}"/>
    <cellStyle name="Normal 4 3 2 6 3 3" xfId="19813" xr:uid="{00000000-0005-0000-0000-0000EF7A0000}"/>
    <cellStyle name="Normal 4 3 2 6 4" xfId="6083" xr:uid="{00000000-0005-0000-0000-0000F07A0000}"/>
    <cellStyle name="Normal 4 3 2 6 4 2" xfId="14229" xr:uid="{00000000-0005-0000-0000-0000F17A0000}"/>
    <cellStyle name="Normal 4 3 2 6 4 2 2" xfId="30525" xr:uid="{00000000-0005-0000-0000-0000F27A0000}"/>
    <cellStyle name="Normal 4 3 2 6 4 3" xfId="22379" xr:uid="{00000000-0005-0000-0000-0000F37A0000}"/>
    <cellStyle name="Normal 4 3 2 6 5" xfId="8930" xr:uid="{00000000-0005-0000-0000-0000F47A0000}"/>
    <cellStyle name="Normal 4 3 2 6 5 2" xfId="25226" xr:uid="{00000000-0005-0000-0000-0000F57A0000}"/>
    <cellStyle name="Normal 4 3 2 6 6" xfId="17080" xr:uid="{00000000-0005-0000-0000-0000F67A0000}"/>
    <cellStyle name="Normal 4 3 2 7" xfId="1489" xr:uid="{00000000-0005-0000-0000-0000F77A0000}"/>
    <cellStyle name="Normal 4 3 2 7 2" xfId="4126" xr:uid="{00000000-0005-0000-0000-0000F87A0000}"/>
    <cellStyle name="Normal 4 3 2 7 2 2" xfId="12272" xr:uid="{00000000-0005-0000-0000-0000F97A0000}"/>
    <cellStyle name="Normal 4 3 2 7 2 2 2" xfId="28568" xr:uid="{00000000-0005-0000-0000-0000FA7A0000}"/>
    <cellStyle name="Normal 4 3 2 7 2 3" xfId="20422" xr:uid="{00000000-0005-0000-0000-0000FB7A0000}"/>
    <cellStyle name="Normal 4 3 2 7 3" xfId="6788" xr:uid="{00000000-0005-0000-0000-0000FC7A0000}"/>
    <cellStyle name="Normal 4 3 2 7 3 2" xfId="14934" xr:uid="{00000000-0005-0000-0000-0000FD7A0000}"/>
    <cellStyle name="Normal 4 3 2 7 3 2 2" xfId="31230" xr:uid="{00000000-0005-0000-0000-0000FE7A0000}"/>
    <cellStyle name="Normal 4 3 2 7 3 3" xfId="23084" xr:uid="{00000000-0005-0000-0000-0000FF7A0000}"/>
    <cellStyle name="Normal 4 3 2 7 4" xfId="9635" xr:uid="{00000000-0005-0000-0000-0000007B0000}"/>
    <cellStyle name="Normal 4 3 2 7 4 2" xfId="25931" xr:uid="{00000000-0005-0000-0000-0000017B0000}"/>
    <cellStyle name="Normal 4 3 2 7 5" xfId="17785" xr:uid="{00000000-0005-0000-0000-0000027B0000}"/>
    <cellStyle name="Normal 4 3 2 8" xfId="2908" xr:uid="{00000000-0005-0000-0000-0000037B0000}"/>
    <cellStyle name="Normal 4 3 2 8 2" xfId="11054" xr:uid="{00000000-0005-0000-0000-0000047B0000}"/>
    <cellStyle name="Normal 4 3 2 8 2 2" xfId="27350" xr:uid="{00000000-0005-0000-0000-0000057B0000}"/>
    <cellStyle name="Normal 4 3 2 8 3" xfId="19204" xr:uid="{00000000-0005-0000-0000-0000067B0000}"/>
    <cellStyle name="Normal 4 3 2 9" xfId="5378" xr:uid="{00000000-0005-0000-0000-0000077B0000}"/>
    <cellStyle name="Normal 4 3 2 9 2" xfId="13524" xr:uid="{00000000-0005-0000-0000-0000087B0000}"/>
    <cellStyle name="Normal 4 3 2 9 2 2" xfId="29820" xr:uid="{00000000-0005-0000-0000-0000097B0000}"/>
    <cellStyle name="Normal 4 3 2 9 3" xfId="21674" xr:uid="{00000000-0005-0000-0000-00000A7B0000}"/>
    <cellStyle name="Normal 4 3 3" xfId="124" xr:uid="{00000000-0005-0000-0000-00000B7B0000}"/>
    <cellStyle name="Normal 4 3 3 2" xfId="468" xr:uid="{00000000-0005-0000-0000-00000C7B0000}"/>
    <cellStyle name="Normal 4 3 3 2 2" xfId="1174" xr:uid="{00000000-0005-0000-0000-00000D7B0000}"/>
    <cellStyle name="Normal 4 3 3 2 2 2" xfId="2584" xr:uid="{00000000-0005-0000-0000-00000E7B0000}"/>
    <cellStyle name="Normal 4 3 3 2 2 2 2" xfId="5069" xr:uid="{00000000-0005-0000-0000-00000F7B0000}"/>
    <cellStyle name="Normal 4 3 3 2 2 2 2 2" xfId="13215" xr:uid="{00000000-0005-0000-0000-0000107B0000}"/>
    <cellStyle name="Normal 4 3 3 2 2 2 2 2 2" xfId="29511" xr:uid="{00000000-0005-0000-0000-0000117B0000}"/>
    <cellStyle name="Normal 4 3 3 2 2 2 2 3" xfId="21365" xr:uid="{00000000-0005-0000-0000-0000127B0000}"/>
    <cellStyle name="Normal 4 3 3 2 2 2 3" xfId="7883" xr:uid="{00000000-0005-0000-0000-0000137B0000}"/>
    <cellStyle name="Normal 4 3 3 2 2 2 3 2" xfId="16029" xr:uid="{00000000-0005-0000-0000-0000147B0000}"/>
    <cellStyle name="Normal 4 3 3 2 2 2 3 2 2" xfId="32325" xr:uid="{00000000-0005-0000-0000-0000157B0000}"/>
    <cellStyle name="Normal 4 3 3 2 2 2 3 3" xfId="24179" xr:uid="{00000000-0005-0000-0000-0000167B0000}"/>
    <cellStyle name="Normal 4 3 3 2 2 2 4" xfId="10730" xr:uid="{00000000-0005-0000-0000-0000177B0000}"/>
    <cellStyle name="Normal 4 3 3 2 2 2 4 2" xfId="27026" xr:uid="{00000000-0005-0000-0000-0000187B0000}"/>
    <cellStyle name="Normal 4 3 3 2 2 2 5" xfId="18880" xr:uid="{00000000-0005-0000-0000-0000197B0000}"/>
    <cellStyle name="Normal 4 3 3 2 2 3" xfId="3851" xr:uid="{00000000-0005-0000-0000-00001A7B0000}"/>
    <cellStyle name="Normal 4 3 3 2 2 3 2" xfId="11997" xr:uid="{00000000-0005-0000-0000-00001B7B0000}"/>
    <cellStyle name="Normal 4 3 3 2 2 3 2 2" xfId="28293" xr:uid="{00000000-0005-0000-0000-00001C7B0000}"/>
    <cellStyle name="Normal 4 3 3 2 2 3 3" xfId="20147" xr:uid="{00000000-0005-0000-0000-00001D7B0000}"/>
    <cellStyle name="Normal 4 3 3 2 2 4" xfId="6473" xr:uid="{00000000-0005-0000-0000-00001E7B0000}"/>
    <cellStyle name="Normal 4 3 3 2 2 4 2" xfId="14619" xr:uid="{00000000-0005-0000-0000-00001F7B0000}"/>
    <cellStyle name="Normal 4 3 3 2 2 4 2 2" xfId="30915" xr:uid="{00000000-0005-0000-0000-0000207B0000}"/>
    <cellStyle name="Normal 4 3 3 2 2 4 3" xfId="22769" xr:uid="{00000000-0005-0000-0000-0000217B0000}"/>
    <cellStyle name="Normal 4 3 3 2 2 5" xfId="9320" xr:uid="{00000000-0005-0000-0000-0000227B0000}"/>
    <cellStyle name="Normal 4 3 3 2 2 5 2" xfId="25616" xr:uid="{00000000-0005-0000-0000-0000237B0000}"/>
    <cellStyle name="Normal 4 3 3 2 2 6" xfId="17470" xr:uid="{00000000-0005-0000-0000-0000247B0000}"/>
    <cellStyle name="Normal 4 3 3 2 3" xfId="1879" xr:uid="{00000000-0005-0000-0000-0000257B0000}"/>
    <cellStyle name="Normal 4 3 3 2 3 2" xfId="4460" xr:uid="{00000000-0005-0000-0000-0000267B0000}"/>
    <cellStyle name="Normal 4 3 3 2 3 2 2" xfId="12606" xr:uid="{00000000-0005-0000-0000-0000277B0000}"/>
    <cellStyle name="Normal 4 3 3 2 3 2 2 2" xfId="28902" xr:uid="{00000000-0005-0000-0000-0000287B0000}"/>
    <cellStyle name="Normal 4 3 3 2 3 2 3" xfId="20756" xr:uid="{00000000-0005-0000-0000-0000297B0000}"/>
    <cellStyle name="Normal 4 3 3 2 3 3" xfId="7178" xr:uid="{00000000-0005-0000-0000-00002A7B0000}"/>
    <cellStyle name="Normal 4 3 3 2 3 3 2" xfId="15324" xr:uid="{00000000-0005-0000-0000-00002B7B0000}"/>
    <cellStyle name="Normal 4 3 3 2 3 3 2 2" xfId="31620" xr:uid="{00000000-0005-0000-0000-00002C7B0000}"/>
    <cellStyle name="Normal 4 3 3 2 3 3 3" xfId="23474" xr:uid="{00000000-0005-0000-0000-00002D7B0000}"/>
    <cellStyle name="Normal 4 3 3 2 3 4" xfId="10025" xr:uid="{00000000-0005-0000-0000-00002E7B0000}"/>
    <cellStyle name="Normal 4 3 3 2 3 4 2" xfId="26321" xr:uid="{00000000-0005-0000-0000-00002F7B0000}"/>
    <cellStyle name="Normal 4 3 3 2 3 5" xfId="18175" xr:uid="{00000000-0005-0000-0000-0000307B0000}"/>
    <cellStyle name="Normal 4 3 3 2 4" xfId="3242" xr:uid="{00000000-0005-0000-0000-0000317B0000}"/>
    <cellStyle name="Normal 4 3 3 2 4 2" xfId="11388" xr:uid="{00000000-0005-0000-0000-0000327B0000}"/>
    <cellStyle name="Normal 4 3 3 2 4 2 2" xfId="27684" xr:uid="{00000000-0005-0000-0000-0000337B0000}"/>
    <cellStyle name="Normal 4 3 3 2 4 3" xfId="19538" xr:uid="{00000000-0005-0000-0000-0000347B0000}"/>
    <cellStyle name="Normal 4 3 3 2 5" xfId="5768" xr:uid="{00000000-0005-0000-0000-0000357B0000}"/>
    <cellStyle name="Normal 4 3 3 2 5 2" xfId="13914" xr:uid="{00000000-0005-0000-0000-0000367B0000}"/>
    <cellStyle name="Normal 4 3 3 2 5 2 2" xfId="30210" xr:uid="{00000000-0005-0000-0000-0000377B0000}"/>
    <cellStyle name="Normal 4 3 3 2 5 3" xfId="22064" xr:uid="{00000000-0005-0000-0000-0000387B0000}"/>
    <cellStyle name="Normal 4 3 3 2 6" xfId="8615" xr:uid="{00000000-0005-0000-0000-0000397B0000}"/>
    <cellStyle name="Normal 4 3 3 2 6 2" xfId="24911" xr:uid="{00000000-0005-0000-0000-00003A7B0000}"/>
    <cellStyle name="Normal 4 3 3 2 7" xfId="16765" xr:uid="{00000000-0005-0000-0000-00003B7B0000}"/>
    <cellStyle name="Normal 4 3 3 3" xfId="830" xr:uid="{00000000-0005-0000-0000-00003C7B0000}"/>
    <cellStyle name="Normal 4 3 3 3 2" xfId="2240" xr:uid="{00000000-0005-0000-0000-00003D7B0000}"/>
    <cellStyle name="Normal 4 3 3 3 2 2" xfId="4773" xr:uid="{00000000-0005-0000-0000-00003E7B0000}"/>
    <cellStyle name="Normal 4 3 3 3 2 2 2" xfId="12919" xr:uid="{00000000-0005-0000-0000-00003F7B0000}"/>
    <cellStyle name="Normal 4 3 3 3 2 2 2 2" xfId="29215" xr:uid="{00000000-0005-0000-0000-0000407B0000}"/>
    <cellStyle name="Normal 4 3 3 3 2 2 3" xfId="21069" xr:uid="{00000000-0005-0000-0000-0000417B0000}"/>
    <cellStyle name="Normal 4 3 3 3 2 3" xfId="7539" xr:uid="{00000000-0005-0000-0000-0000427B0000}"/>
    <cellStyle name="Normal 4 3 3 3 2 3 2" xfId="15685" xr:uid="{00000000-0005-0000-0000-0000437B0000}"/>
    <cellStyle name="Normal 4 3 3 3 2 3 2 2" xfId="31981" xr:uid="{00000000-0005-0000-0000-0000447B0000}"/>
    <cellStyle name="Normal 4 3 3 3 2 3 3" xfId="23835" xr:uid="{00000000-0005-0000-0000-0000457B0000}"/>
    <cellStyle name="Normal 4 3 3 3 2 4" xfId="10386" xr:uid="{00000000-0005-0000-0000-0000467B0000}"/>
    <cellStyle name="Normal 4 3 3 3 2 4 2" xfId="26682" xr:uid="{00000000-0005-0000-0000-0000477B0000}"/>
    <cellStyle name="Normal 4 3 3 3 2 5" xfId="18536" xr:uid="{00000000-0005-0000-0000-0000487B0000}"/>
    <cellStyle name="Normal 4 3 3 3 3" xfId="3555" xr:uid="{00000000-0005-0000-0000-0000497B0000}"/>
    <cellStyle name="Normal 4 3 3 3 3 2" xfId="11701" xr:uid="{00000000-0005-0000-0000-00004A7B0000}"/>
    <cellStyle name="Normal 4 3 3 3 3 2 2" xfId="27997" xr:uid="{00000000-0005-0000-0000-00004B7B0000}"/>
    <cellStyle name="Normal 4 3 3 3 3 3" xfId="19851" xr:uid="{00000000-0005-0000-0000-00004C7B0000}"/>
    <cellStyle name="Normal 4 3 3 3 4" xfId="6129" xr:uid="{00000000-0005-0000-0000-00004D7B0000}"/>
    <cellStyle name="Normal 4 3 3 3 4 2" xfId="14275" xr:uid="{00000000-0005-0000-0000-00004E7B0000}"/>
    <cellStyle name="Normal 4 3 3 3 4 2 2" xfId="30571" xr:uid="{00000000-0005-0000-0000-00004F7B0000}"/>
    <cellStyle name="Normal 4 3 3 3 4 3" xfId="22425" xr:uid="{00000000-0005-0000-0000-0000507B0000}"/>
    <cellStyle name="Normal 4 3 3 3 5" xfId="8976" xr:uid="{00000000-0005-0000-0000-0000517B0000}"/>
    <cellStyle name="Normal 4 3 3 3 5 2" xfId="25272" xr:uid="{00000000-0005-0000-0000-0000527B0000}"/>
    <cellStyle name="Normal 4 3 3 3 6" xfId="17126" xr:uid="{00000000-0005-0000-0000-0000537B0000}"/>
    <cellStyle name="Normal 4 3 3 4" xfId="1535" xr:uid="{00000000-0005-0000-0000-0000547B0000}"/>
    <cellStyle name="Normal 4 3 3 4 2" xfId="4164" xr:uid="{00000000-0005-0000-0000-0000557B0000}"/>
    <cellStyle name="Normal 4 3 3 4 2 2" xfId="12310" xr:uid="{00000000-0005-0000-0000-0000567B0000}"/>
    <cellStyle name="Normal 4 3 3 4 2 2 2" xfId="28606" xr:uid="{00000000-0005-0000-0000-0000577B0000}"/>
    <cellStyle name="Normal 4 3 3 4 2 3" xfId="20460" xr:uid="{00000000-0005-0000-0000-0000587B0000}"/>
    <cellStyle name="Normal 4 3 3 4 3" xfId="6834" xr:uid="{00000000-0005-0000-0000-0000597B0000}"/>
    <cellStyle name="Normal 4 3 3 4 3 2" xfId="14980" xr:uid="{00000000-0005-0000-0000-00005A7B0000}"/>
    <cellStyle name="Normal 4 3 3 4 3 2 2" xfId="31276" xr:uid="{00000000-0005-0000-0000-00005B7B0000}"/>
    <cellStyle name="Normal 4 3 3 4 3 3" xfId="23130" xr:uid="{00000000-0005-0000-0000-00005C7B0000}"/>
    <cellStyle name="Normal 4 3 3 4 4" xfId="9681" xr:uid="{00000000-0005-0000-0000-00005D7B0000}"/>
    <cellStyle name="Normal 4 3 3 4 4 2" xfId="25977" xr:uid="{00000000-0005-0000-0000-00005E7B0000}"/>
    <cellStyle name="Normal 4 3 3 4 5" xfId="17831" xr:uid="{00000000-0005-0000-0000-00005F7B0000}"/>
    <cellStyle name="Normal 4 3 3 5" xfId="2946" xr:uid="{00000000-0005-0000-0000-0000607B0000}"/>
    <cellStyle name="Normal 4 3 3 5 2" xfId="11092" xr:uid="{00000000-0005-0000-0000-0000617B0000}"/>
    <cellStyle name="Normal 4 3 3 5 2 2" xfId="27388" xr:uid="{00000000-0005-0000-0000-0000627B0000}"/>
    <cellStyle name="Normal 4 3 3 5 3" xfId="19242" xr:uid="{00000000-0005-0000-0000-0000637B0000}"/>
    <cellStyle name="Normal 4 3 3 6" xfId="5424" xr:uid="{00000000-0005-0000-0000-0000647B0000}"/>
    <cellStyle name="Normal 4 3 3 6 2" xfId="13570" xr:uid="{00000000-0005-0000-0000-0000657B0000}"/>
    <cellStyle name="Normal 4 3 3 6 2 2" xfId="29866" xr:uid="{00000000-0005-0000-0000-0000667B0000}"/>
    <cellStyle name="Normal 4 3 3 6 3" xfId="21720" xr:uid="{00000000-0005-0000-0000-0000677B0000}"/>
    <cellStyle name="Normal 4 3 3 7" xfId="8271" xr:uid="{00000000-0005-0000-0000-0000687B0000}"/>
    <cellStyle name="Normal 4 3 3 7 2" xfId="24567" xr:uid="{00000000-0005-0000-0000-0000697B0000}"/>
    <cellStyle name="Normal 4 3 3 8" xfId="16421" xr:uid="{00000000-0005-0000-0000-00006A7B0000}"/>
    <cellStyle name="Normal 4 3 4" xfId="209" xr:uid="{00000000-0005-0000-0000-00006B7B0000}"/>
    <cellStyle name="Normal 4 3 4 2" xfId="553" xr:uid="{00000000-0005-0000-0000-00006C7B0000}"/>
    <cellStyle name="Normal 4 3 4 2 2" xfId="1259" xr:uid="{00000000-0005-0000-0000-00006D7B0000}"/>
    <cellStyle name="Normal 4 3 4 2 2 2" xfId="2669" xr:uid="{00000000-0005-0000-0000-00006E7B0000}"/>
    <cellStyle name="Normal 4 3 4 2 2 2 2" xfId="5143" xr:uid="{00000000-0005-0000-0000-00006F7B0000}"/>
    <cellStyle name="Normal 4 3 4 2 2 2 2 2" xfId="13289" xr:uid="{00000000-0005-0000-0000-0000707B0000}"/>
    <cellStyle name="Normal 4 3 4 2 2 2 2 2 2" xfId="29585" xr:uid="{00000000-0005-0000-0000-0000717B0000}"/>
    <cellStyle name="Normal 4 3 4 2 2 2 2 3" xfId="21439" xr:uid="{00000000-0005-0000-0000-0000727B0000}"/>
    <cellStyle name="Normal 4 3 4 2 2 2 3" xfId="7968" xr:uid="{00000000-0005-0000-0000-0000737B0000}"/>
    <cellStyle name="Normal 4 3 4 2 2 2 3 2" xfId="16114" xr:uid="{00000000-0005-0000-0000-0000747B0000}"/>
    <cellStyle name="Normal 4 3 4 2 2 2 3 2 2" xfId="32410" xr:uid="{00000000-0005-0000-0000-0000757B0000}"/>
    <cellStyle name="Normal 4 3 4 2 2 2 3 3" xfId="24264" xr:uid="{00000000-0005-0000-0000-0000767B0000}"/>
    <cellStyle name="Normal 4 3 4 2 2 2 4" xfId="10815" xr:uid="{00000000-0005-0000-0000-0000777B0000}"/>
    <cellStyle name="Normal 4 3 4 2 2 2 4 2" xfId="27111" xr:uid="{00000000-0005-0000-0000-0000787B0000}"/>
    <cellStyle name="Normal 4 3 4 2 2 2 5" xfId="18965" xr:uid="{00000000-0005-0000-0000-0000797B0000}"/>
    <cellStyle name="Normal 4 3 4 2 2 3" xfId="3925" xr:uid="{00000000-0005-0000-0000-00007A7B0000}"/>
    <cellStyle name="Normal 4 3 4 2 2 3 2" xfId="12071" xr:uid="{00000000-0005-0000-0000-00007B7B0000}"/>
    <cellStyle name="Normal 4 3 4 2 2 3 2 2" xfId="28367" xr:uid="{00000000-0005-0000-0000-00007C7B0000}"/>
    <cellStyle name="Normal 4 3 4 2 2 3 3" xfId="20221" xr:uid="{00000000-0005-0000-0000-00007D7B0000}"/>
    <cellStyle name="Normal 4 3 4 2 2 4" xfId="6558" xr:uid="{00000000-0005-0000-0000-00007E7B0000}"/>
    <cellStyle name="Normal 4 3 4 2 2 4 2" xfId="14704" xr:uid="{00000000-0005-0000-0000-00007F7B0000}"/>
    <cellStyle name="Normal 4 3 4 2 2 4 2 2" xfId="31000" xr:uid="{00000000-0005-0000-0000-0000807B0000}"/>
    <cellStyle name="Normal 4 3 4 2 2 4 3" xfId="22854" xr:uid="{00000000-0005-0000-0000-0000817B0000}"/>
    <cellStyle name="Normal 4 3 4 2 2 5" xfId="9405" xr:uid="{00000000-0005-0000-0000-0000827B0000}"/>
    <cellStyle name="Normal 4 3 4 2 2 5 2" xfId="25701" xr:uid="{00000000-0005-0000-0000-0000837B0000}"/>
    <cellStyle name="Normal 4 3 4 2 2 6" xfId="17555" xr:uid="{00000000-0005-0000-0000-0000847B0000}"/>
    <cellStyle name="Normal 4 3 4 2 3" xfId="1964" xr:uid="{00000000-0005-0000-0000-0000857B0000}"/>
    <cellStyle name="Normal 4 3 4 2 3 2" xfId="4534" xr:uid="{00000000-0005-0000-0000-0000867B0000}"/>
    <cellStyle name="Normal 4 3 4 2 3 2 2" xfId="12680" xr:uid="{00000000-0005-0000-0000-0000877B0000}"/>
    <cellStyle name="Normal 4 3 4 2 3 2 2 2" xfId="28976" xr:uid="{00000000-0005-0000-0000-0000887B0000}"/>
    <cellStyle name="Normal 4 3 4 2 3 2 3" xfId="20830" xr:uid="{00000000-0005-0000-0000-0000897B0000}"/>
    <cellStyle name="Normal 4 3 4 2 3 3" xfId="7263" xr:uid="{00000000-0005-0000-0000-00008A7B0000}"/>
    <cellStyle name="Normal 4 3 4 2 3 3 2" xfId="15409" xr:uid="{00000000-0005-0000-0000-00008B7B0000}"/>
    <cellStyle name="Normal 4 3 4 2 3 3 2 2" xfId="31705" xr:uid="{00000000-0005-0000-0000-00008C7B0000}"/>
    <cellStyle name="Normal 4 3 4 2 3 3 3" xfId="23559" xr:uid="{00000000-0005-0000-0000-00008D7B0000}"/>
    <cellStyle name="Normal 4 3 4 2 3 4" xfId="10110" xr:uid="{00000000-0005-0000-0000-00008E7B0000}"/>
    <cellStyle name="Normal 4 3 4 2 3 4 2" xfId="26406" xr:uid="{00000000-0005-0000-0000-00008F7B0000}"/>
    <cellStyle name="Normal 4 3 4 2 3 5" xfId="18260" xr:uid="{00000000-0005-0000-0000-0000907B0000}"/>
    <cellStyle name="Normal 4 3 4 2 4" xfId="3316" xr:uid="{00000000-0005-0000-0000-0000917B0000}"/>
    <cellStyle name="Normal 4 3 4 2 4 2" xfId="11462" xr:uid="{00000000-0005-0000-0000-0000927B0000}"/>
    <cellStyle name="Normal 4 3 4 2 4 2 2" xfId="27758" xr:uid="{00000000-0005-0000-0000-0000937B0000}"/>
    <cellStyle name="Normal 4 3 4 2 4 3" xfId="19612" xr:uid="{00000000-0005-0000-0000-0000947B0000}"/>
    <cellStyle name="Normal 4 3 4 2 5" xfId="5853" xr:uid="{00000000-0005-0000-0000-0000957B0000}"/>
    <cellStyle name="Normal 4 3 4 2 5 2" xfId="13999" xr:uid="{00000000-0005-0000-0000-0000967B0000}"/>
    <cellStyle name="Normal 4 3 4 2 5 2 2" xfId="30295" xr:uid="{00000000-0005-0000-0000-0000977B0000}"/>
    <cellStyle name="Normal 4 3 4 2 5 3" xfId="22149" xr:uid="{00000000-0005-0000-0000-0000987B0000}"/>
    <cellStyle name="Normal 4 3 4 2 6" xfId="8700" xr:uid="{00000000-0005-0000-0000-0000997B0000}"/>
    <cellStyle name="Normal 4 3 4 2 6 2" xfId="24996" xr:uid="{00000000-0005-0000-0000-00009A7B0000}"/>
    <cellStyle name="Normal 4 3 4 2 7" xfId="16850" xr:uid="{00000000-0005-0000-0000-00009B7B0000}"/>
    <cellStyle name="Normal 4 3 4 3" xfId="915" xr:uid="{00000000-0005-0000-0000-00009C7B0000}"/>
    <cellStyle name="Normal 4 3 4 3 2" xfId="2325" xr:uid="{00000000-0005-0000-0000-00009D7B0000}"/>
    <cellStyle name="Normal 4 3 4 3 2 2" xfId="4847" xr:uid="{00000000-0005-0000-0000-00009E7B0000}"/>
    <cellStyle name="Normal 4 3 4 3 2 2 2" xfId="12993" xr:uid="{00000000-0005-0000-0000-00009F7B0000}"/>
    <cellStyle name="Normal 4 3 4 3 2 2 2 2" xfId="29289" xr:uid="{00000000-0005-0000-0000-0000A07B0000}"/>
    <cellStyle name="Normal 4 3 4 3 2 2 3" xfId="21143" xr:uid="{00000000-0005-0000-0000-0000A17B0000}"/>
    <cellStyle name="Normal 4 3 4 3 2 3" xfId="7624" xr:uid="{00000000-0005-0000-0000-0000A27B0000}"/>
    <cellStyle name="Normal 4 3 4 3 2 3 2" xfId="15770" xr:uid="{00000000-0005-0000-0000-0000A37B0000}"/>
    <cellStyle name="Normal 4 3 4 3 2 3 2 2" xfId="32066" xr:uid="{00000000-0005-0000-0000-0000A47B0000}"/>
    <cellStyle name="Normal 4 3 4 3 2 3 3" xfId="23920" xr:uid="{00000000-0005-0000-0000-0000A57B0000}"/>
    <cellStyle name="Normal 4 3 4 3 2 4" xfId="10471" xr:uid="{00000000-0005-0000-0000-0000A67B0000}"/>
    <cellStyle name="Normal 4 3 4 3 2 4 2" xfId="26767" xr:uid="{00000000-0005-0000-0000-0000A77B0000}"/>
    <cellStyle name="Normal 4 3 4 3 2 5" xfId="18621" xr:uid="{00000000-0005-0000-0000-0000A87B0000}"/>
    <cellStyle name="Normal 4 3 4 3 3" xfId="3629" xr:uid="{00000000-0005-0000-0000-0000A97B0000}"/>
    <cellStyle name="Normal 4 3 4 3 3 2" xfId="11775" xr:uid="{00000000-0005-0000-0000-0000AA7B0000}"/>
    <cellStyle name="Normal 4 3 4 3 3 2 2" xfId="28071" xr:uid="{00000000-0005-0000-0000-0000AB7B0000}"/>
    <cellStyle name="Normal 4 3 4 3 3 3" xfId="19925" xr:uid="{00000000-0005-0000-0000-0000AC7B0000}"/>
    <cellStyle name="Normal 4 3 4 3 4" xfId="6214" xr:uid="{00000000-0005-0000-0000-0000AD7B0000}"/>
    <cellStyle name="Normal 4 3 4 3 4 2" xfId="14360" xr:uid="{00000000-0005-0000-0000-0000AE7B0000}"/>
    <cellStyle name="Normal 4 3 4 3 4 2 2" xfId="30656" xr:uid="{00000000-0005-0000-0000-0000AF7B0000}"/>
    <cellStyle name="Normal 4 3 4 3 4 3" xfId="22510" xr:uid="{00000000-0005-0000-0000-0000B07B0000}"/>
    <cellStyle name="Normal 4 3 4 3 5" xfId="9061" xr:uid="{00000000-0005-0000-0000-0000B17B0000}"/>
    <cellStyle name="Normal 4 3 4 3 5 2" xfId="25357" xr:uid="{00000000-0005-0000-0000-0000B27B0000}"/>
    <cellStyle name="Normal 4 3 4 3 6" xfId="17211" xr:uid="{00000000-0005-0000-0000-0000B37B0000}"/>
    <cellStyle name="Normal 4 3 4 4" xfId="1620" xr:uid="{00000000-0005-0000-0000-0000B47B0000}"/>
    <cellStyle name="Normal 4 3 4 4 2" xfId="4238" xr:uid="{00000000-0005-0000-0000-0000B57B0000}"/>
    <cellStyle name="Normal 4 3 4 4 2 2" xfId="12384" xr:uid="{00000000-0005-0000-0000-0000B67B0000}"/>
    <cellStyle name="Normal 4 3 4 4 2 2 2" xfId="28680" xr:uid="{00000000-0005-0000-0000-0000B77B0000}"/>
    <cellStyle name="Normal 4 3 4 4 2 3" xfId="20534" xr:uid="{00000000-0005-0000-0000-0000B87B0000}"/>
    <cellStyle name="Normal 4 3 4 4 3" xfId="6919" xr:uid="{00000000-0005-0000-0000-0000B97B0000}"/>
    <cellStyle name="Normal 4 3 4 4 3 2" xfId="15065" xr:uid="{00000000-0005-0000-0000-0000BA7B0000}"/>
    <cellStyle name="Normal 4 3 4 4 3 2 2" xfId="31361" xr:uid="{00000000-0005-0000-0000-0000BB7B0000}"/>
    <cellStyle name="Normal 4 3 4 4 3 3" xfId="23215" xr:uid="{00000000-0005-0000-0000-0000BC7B0000}"/>
    <cellStyle name="Normal 4 3 4 4 4" xfId="9766" xr:uid="{00000000-0005-0000-0000-0000BD7B0000}"/>
    <cellStyle name="Normal 4 3 4 4 4 2" xfId="26062" xr:uid="{00000000-0005-0000-0000-0000BE7B0000}"/>
    <cellStyle name="Normal 4 3 4 4 5" xfId="17916" xr:uid="{00000000-0005-0000-0000-0000BF7B0000}"/>
    <cellStyle name="Normal 4 3 4 5" xfId="3020" xr:uid="{00000000-0005-0000-0000-0000C07B0000}"/>
    <cellStyle name="Normal 4 3 4 5 2" xfId="11166" xr:uid="{00000000-0005-0000-0000-0000C17B0000}"/>
    <cellStyle name="Normal 4 3 4 5 2 2" xfId="27462" xr:uid="{00000000-0005-0000-0000-0000C27B0000}"/>
    <cellStyle name="Normal 4 3 4 5 3" xfId="19316" xr:uid="{00000000-0005-0000-0000-0000C37B0000}"/>
    <cellStyle name="Normal 4 3 4 6" xfId="5509" xr:uid="{00000000-0005-0000-0000-0000C47B0000}"/>
    <cellStyle name="Normal 4 3 4 6 2" xfId="13655" xr:uid="{00000000-0005-0000-0000-0000C57B0000}"/>
    <cellStyle name="Normal 4 3 4 6 2 2" xfId="29951" xr:uid="{00000000-0005-0000-0000-0000C67B0000}"/>
    <cellStyle name="Normal 4 3 4 6 3" xfId="21805" xr:uid="{00000000-0005-0000-0000-0000C77B0000}"/>
    <cellStyle name="Normal 4 3 4 7" xfId="8356" xr:uid="{00000000-0005-0000-0000-0000C87B0000}"/>
    <cellStyle name="Normal 4 3 4 7 2" xfId="24652" xr:uid="{00000000-0005-0000-0000-0000C97B0000}"/>
    <cellStyle name="Normal 4 3 4 8" xfId="16506" xr:uid="{00000000-0005-0000-0000-0000CA7B0000}"/>
    <cellStyle name="Normal 4 3 5" xfId="288" xr:uid="{00000000-0005-0000-0000-0000CB7B0000}"/>
    <cellStyle name="Normal 4 3 5 2" xfId="632" xr:uid="{00000000-0005-0000-0000-0000CC7B0000}"/>
    <cellStyle name="Normal 4 3 5 2 2" xfId="1338" xr:uid="{00000000-0005-0000-0000-0000CD7B0000}"/>
    <cellStyle name="Normal 4 3 5 2 2 2" xfId="2748" xr:uid="{00000000-0005-0000-0000-0000CE7B0000}"/>
    <cellStyle name="Normal 4 3 5 2 2 2 2" xfId="5217" xr:uid="{00000000-0005-0000-0000-0000CF7B0000}"/>
    <cellStyle name="Normal 4 3 5 2 2 2 2 2" xfId="13363" xr:uid="{00000000-0005-0000-0000-0000D07B0000}"/>
    <cellStyle name="Normal 4 3 5 2 2 2 2 2 2" xfId="29659" xr:uid="{00000000-0005-0000-0000-0000D17B0000}"/>
    <cellStyle name="Normal 4 3 5 2 2 2 2 3" xfId="21513" xr:uid="{00000000-0005-0000-0000-0000D27B0000}"/>
    <cellStyle name="Normal 4 3 5 2 2 2 3" xfId="8047" xr:uid="{00000000-0005-0000-0000-0000D37B0000}"/>
    <cellStyle name="Normal 4 3 5 2 2 2 3 2" xfId="16193" xr:uid="{00000000-0005-0000-0000-0000D47B0000}"/>
    <cellStyle name="Normal 4 3 5 2 2 2 3 2 2" xfId="32489" xr:uid="{00000000-0005-0000-0000-0000D57B0000}"/>
    <cellStyle name="Normal 4 3 5 2 2 2 3 3" xfId="24343" xr:uid="{00000000-0005-0000-0000-0000D67B0000}"/>
    <cellStyle name="Normal 4 3 5 2 2 2 4" xfId="10894" xr:uid="{00000000-0005-0000-0000-0000D77B0000}"/>
    <cellStyle name="Normal 4 3 5 2 2 2 4 2" xfId="27190" xr:uid="{00000000-0005-0000-0000-0000D87B0000}"/>
    <cellStyle name="Normal 4 3 5 2 2 2 5" xfId="19044" xr:uid="{00000000-0005-0000-0000-0000D97B0000}"/>
    <cellStyle name="Normal 4 3 5 2 2 3" xfId="3999" xr:uid="{00000000-0005-0000-0000-0000DA7B0000}"/>
    <cellStyle name="Normal 4 3 5 2 2 3 2" xfId="12145" xr:uid="{00000000-0005-0000-0000-0000DB7B0000}"/>
    <cellStyle name="Normal 4 3 5 2 2 3 2 2" xfId="28441" xr:uid="{00000000-0005-0000-0000-0000DC7B0000}"/>
    <cellStyle name="Normal 4 3 5 2 2 3 3" xfId="20295" xr:uid="{00000000-0005-0000-0000-0000DD7B0000}"/>
    <cellStyle name="Normal 4 3 5 2 2 4" xfId="6637" xr:uid="{00000000-0005-0000-0000-0000DE7B0000}"/>
    <cellStyle name="Normal 4 3 5 2 2 4 2" xfId="14783" xr:uid="{00000000-0005-0000-0000-0000DF7B0000}"/>
    <cellStyle name="Normal 4 3 5 2 2 4 2 2" xfId="31079" xr:uid="{00000000-0005-0000-0000-0000E07B0000}"/>
    <cellStyle name="Normal 4 3 5 2 2 4 3" xfId="22933" xr:uid="{00000000-0005-0000-0000-0000E17B0000}"/>
    <cellStyle name="Normal 4 3 5 2 2 5" xfId="9484" xr:uid="{00000000-0005-0000-0000-0000E27B0000}"/>
    <cellStyle name="Normal 4 3 5 2 2 5 2" xfId="25780" xr:uid="{00000000-0005-0000-0000-0000E37B0000}"/>
    <cellStyle name="Normal 4 3 5 2 2 6" xfId="17634" xr:uid="{00000000-0005-0000-0000-0000E47B0000}"/>
    <cellStyle name="Normal 4 3 5 2 3" xfId="2043" xr:uid="{00000000-0005-0000-0000-0000E57B0000}"/>
    <cellStyle name="Normal 4 3 5 2 3 2" xfId="4608" xr:uid="{00000000-0005-0000-0000-0000E67B0000}"/>
    <cellStyle name="Normal 4 3 5 2 3 2 2" xfId="12754" xr:uid="{00000000-0005-0000-0000-0000E77B0000}"/>
    <cellStyle name="Normal 4 3 5 2 3 2 2 2" xfId="29050" xr:uid="{00000000-0005-0000-0000-0000E87B0000}"/>
    <cellStyle name="Normal 4 3 5 2 3 2 3" xfId="20904" xr:uid="{00000000-0005-0000-0000-0000E97B0000}"/>
    <cellStyle name="Normal 4 3 5 2 3 3" xfId="7342" xr:uid="{00000000-0005-0000-0000-0000EA7B0000}"/>
    <cellStyle name="Normal 4 3 5 2 3 3 2" xfId="15488" xr:uid="{00000000-0005-0000-0000-0000EB7B0000}"/>
    <cellStyle name="Normal 4 3 5 2 3 3 2 2" xfId="31784" xr:uid="{00000000-0005-0000-0000-0000EC7B0000}"/>
    <cellStyle name="Normal 4 3 5 2 3 3 3" xfId="23638" xr:uid="{00000000-0005-0000-0000-0000ED7B0000}"/>
    <cellStyle name="Normal 4 3 5 2 3 4" xfId="10189" xr:uid="{00000000-0005-0000-0000-0000EE7B0000}"/>
    <cellStyle name="Normal 4 3 5 2 3 4 2" xfId="26485" xr:uid="{00000000-0005-0000-0000-0000EF7B0000}"/>
    <cellStyle name="Normal 4 3 5 2 3 5" xfId="18339" xr:uid="{00000000-0005-0000-0000-0000F07B0000}"/>
    <cellStyle name="Normal 4 3 5 2 4" xfId="3390" xr:uid="{00000000-0005-0000-0000-0000F17B0000}"/>
    <cellStyle name="Normal 4 3 5 2 4 2" xfId="11536" xr:uid="{00000000-0005-0000-0000-0000F27B0000}"/>
    <cellStyle name="Normal 4 3 5 2 4 2 2" xfId="27832" xr:uid="{00000000-0005-0000-0000-0000F37B0000}"/>
    <cellStyle name="Normal 4 3 5 2 4 3" xfId="19686" xr:uid="{00000000-0005-0000-0000-0000F47B0000}"/>
    <cellStyle name="Normal 4 3 5 2 5" xfId="5932" xr:uid="{00000000-0005-0000-0000-0000F57B0000}"/>
    <cellStyle name="Normal 4 3 5 2 5 2" xfId="14078" xr:uid="{00000000-0005-0000-0000-0000F67B0000}"/>
    <cellStyle name="Normal 4 3 5 2 5 2 2" xfId="30374" xr:uid="{00000000-0005-0000-0000-0000F77B0000}"/>
    <cellStyle name="Normal 4 3 5 2 5 3" xfId="22228" xr:uid="{00000000-0005-0000-0000-0000F87B0000}"/>
    <cellStyle name="Normal 4 3 5 2 6" xfId="8779" xr:uid="{00000000-0005-0000-0000-0000F97B0000}"/>
    <cellStyle name="Normal 4 3 5 2 6 2" xfId="25075" xr:uid="{00000000-0005-0000-0000-0000FA7B0000}"/>
    <cellStyle name="Normal 4 3 5 2 7" xfId="16929" xr:uid="{00000000-0005-0000-0000-0000FB7B0000}"/>
    <cellStyle name="Normal 4 3 5 3" xfId="994" xr:uid="{00000000-0005-0000-0000-0000FC7B0000}"/>
    <cellStyle name="Normal 4 3 5 3 2" xfId="2404" xr:uid="{00000000-0005-0000-0000-0000FD7B0000}"/>
    <cellStyle name="Normal 4 3 5 3 2 2" xfId="4921" xr:uid="{00000000-0005-0000-0000-0000FE7B0000}"/>
    <cellStyle name="Normal 4 3 5 3 2 2 2" xfId="13067" xr:uid="{00000000-0005-0000-0000-0000FF7B0000}"/>
    <cellStyle name="Normal 4 3 5 3 2 2 2 2" xfId="29363" xr:uid="{00000000-0005-0000-0000-0000007C0000}"/>
    <cellStyle name="Normal 4 3 5 3 2 2 3" xfId="21217" xr:uid="{00000000-0005-0000-0000-0000017C0000}"/>
    <cellStyle name="Normal 4 3 5 3 2 3" xfId="7703" xr:uid="{00000000-0005-0000-0000-0000027C0000}"/>
    <cellStyle name="Normal 4 3 5 3 2 3 2" xfId="15849" xr:uid="{00000000-0005-0000-0000-0000037C0000}"/>
    <cellStyle name="Normal 4 3 5 3 2 3 2 2" xfId="32145" xr:uid="{00000000-0005-0000-0000-0000047C0000}"/>
    <cellStyle name="Normal 4 3 5 3 2 3 3" xfId="23999" xr:uid="{00000000-0005-0000-0000-0000057C0000}"/>
    <cellStyle name="Normal 4 3 5 3 2 4" xfId="10550" xr:uid="{00000000-0005-0000-0000-0000067C0000}"/>
    <cellStyle name="Normal 4 3 5 3 2 4 2" xfId="26846" xr:uid="{00000000-0005-0000-0000-0000077C0000}"/>
    <cellStyle name="Normal 4 3 5 3 2 5" xfId="18700" xr:uid="{00000000-0005-0000-0000-0000087C0000}"/>
    <cellStyle name="Normal 4 3 5 3 3" xfId="3703" xr:uid="{00000000-0005-0000-0000-0000097C0000}"/>
    <cellStyle name="Normal 4 3 5 3 3 2" xfId="11849" xr:uid="{00000000-0005-0000-0000-00000A7C0000}"/>
    <cellStyle name="Normal 4 3 5 3 3 2 2" xfId="28145" xr:uid="{00000000-0005-0000-0000-00000B7C0000}"/>
    <cellStyle name="Normal 4 3 5 3 3 3" xfId="19999" xr:uid="{00000000-0005-0000-0000-00000C7C0000}"/>
    <cellStyle name="Normal 4 3 5 3 4" xfId="6293" xr:uid="{00000000-0005-0000-0000-00000D7C0000}"/>
    <cellStyle name="Normal 4 3 5 3 4 2" xfId="14439" xr:uid="{00000000-0005-0000-0000-00000E7C0000}"/>
    <cellStyle name="Normal 4 3 5 3 4 2 2" xfId="30735" xr:uid="{00000000-0005-0000-0000-00000F7C0000}"/>
    <cellStyle name="Normal 4 3 5 3 4 3" xfId="22589" xr:uid="{00000000-0005-0000-0000-0000107C0000}"/>
    <cellStyle name="Normal 4 3 5 3 5" xfId="9140" xr:uid="{00000000-0005-0000-0000-0000117C0000}"/>
    <cellStyle name="Normal 4 3 5 3 5 2" xfId="25436" xr:uid="{00000000-0005-0000-0000-0000127C0000}"/>
    <cellStyle name="Normal 4 3 5 3 6" xfId="17290" xr:uid="{00000000-0005-0000-0000-0000137C0000}"/>
    <cellStyle name="Normal 4 3 5 4" xfId="1699" xr:uid="{00000000-0005-0000-0000-0000147C0000}"/>
    <cellStyle name="Normal 4 3 5 4 2" xfId="4312" xr:uid="{00000000-0005-0000-0000-0000157C0000}"/>
    <cellStyle name="Normal 4 3 5 4 2 2" xfId="12458" xr:uid="{00000000-0005-0000-0000-0000167C0000}"/>
    <cellStyle name="Normal 4 3 5 4 2 2 2" xfId="28754" xr:uid="{00000000-0005-0000-0000-0000177C0000}"/>
    <cellStyle name="Normal 4 3 5 4 2 3" xfId="20608" xr:uid="{00000000-0005-0000-0000-0000187C0000}"/>
    <cellStyle name="Normal 4 3 5 4 3" xfId="6998" xr:uid="{00000000-0005-0000-0000-0000197C0000}"/>
    <cellStyle name="Normal 4 3 5 4 3 2" xfId="15144" xr:uid="{00000000-0005-0000-0000-00001A7C0000}"/>
    <cellStyle name="Normal 4 3 5 4 3 2 2" xfId="31440" xr:uid="{00000000-0005-0000-0000-00001B7C0000}"/>
    <cellStyle name="Normal 4 3 5 4 3 3" xfId="23294" xr:uid="{00000000-0005-0000-0000-00001C7C0000}"/>
    <cellStyle name="Normal 4 3 5 4 4" xfId="9845" xr:uid="{00000000-0005-0000-0000-00001D7C0000}"/>
    <cellStyle name="Normal 4 3 5 4 4 2" xfId="26141" xr:uid="{00000000-0005-0000-0000-00001E7C0000}"/>
    <cellStyle name="Normal 4 3 5 4 5" xfId="17995" xr:uid="{00000000-0005-0000-0000-00001F7C0000}"/>
    <cellStyle name="Normal 4 3 5 5" xfId="3094" xr:uid="{00000000-0005-0000-0000-0000207C0000}"/>
    <cellStyle name="Normal 4 3 5 5 2" xfId="11240" xr:uid="{00000000-0005-0000-0000-0000217C0000}"/>
    <cellStyle name="Normal 4 3 5 5 2 2" xfId="27536" xr:uid="{00000000-0005-0000-0000-0000227C0000}"/>
    <cellStyle name="Normal 4 3 5 5 3" xfId="19390" xr:uid="{00000000-0005-0000-0000-0000237C0000}"/>
    <cellStyle name="Normal 4 3 5 6" xfId="5588" xr:uid="{00000000-0005-0000-0000-0000247C0000}"/>
    <cellStyle name="Normal 4 3 5 6 2" xfId="13734" xr:uid="{00000000-0005-0000-0000-0000257C0000}"/>
    <cellStyle name="Normal 4 3 5 6 2 2" xfId="30030" xr:uid="{00000000-0005-0000-0000-0000267C0000}"/>
    <cellStyle name="Normal 4 3 5 6 3" xfId="21884" xr:uid="{00000000-0005-0000-0000-0000277C0000}"/>
    <cellStyle name="Normal 4 3 5 7" xfId="8435" xr:uid="{00000000-0005-0000-0000-0000287C0000}"/>
    <cellStyle name="Normal 4 3 5 7 2" xfId="24731" xr:uid="{00000000-0005-0000-0000-0000297C0000}"/>
    <cellStyle name="Normal 4 3 5 8" xfId="16585" xr:uid="{00000000-0005-0000-0000-00002A7C0000}"/>
    <cellStyle name="Normal 4 3 6" xfId="378" xr:uid="{00000000-0005-0000-0000-00002B7C0000}"/>
    <cellStyle name="Normal 4 3 6 2" xfId="1084" xr:uid="{00000000-0005-0000-0000-00002C7C0000}"/>
    <cellStyle name="Normal 4 3 6 2 2" xfId="2494" xr:uid="{00000000-0005-0000-0000-00002D7C0000}"/>
    <cellStyle name="Normal 4 3 6 2 2 2" xfId="4995" xr:uid="{00000000-0005-0000-0000-00002E7C0000}"/>
    <cellStyle name="Normal 4 3 6 2 2 2 2" xfId="13141" xr:uid="{00000000-0005-0000-0000-00002F7C0000}"/>
    <cellStyle name="Normal 4 3 6 2 2 2 2 2" xfId="29437" xr:uid="{00000000-0005-0000-0000-0000307C0000}"/>
    <cellStyle name="Normal 4 3 6 2 2 2 3" xfId="21291" xr:uid="{00000000-0005-0000-0000-0000317C0000}"/>
    <cellStyle name="Normal 4 3 6 2 2 3" xfId="7793" xr:uid="{00000000-0005-0000-0000-0000327C0000}"/>
    <cellStyle name="Normal 4 3 6 2 2 3 2" xfId="15939" xr:uid="{00000000-0005-0000-0000-0000337C0000}"/>
    <cellStyle name="Normal 4 3 6 2 2 3 2 2" xfId="32235" xr:uid="{00000000-0005-0000-0000-0000347C0000}"/>
    <cellStyle name="Normal 4 3 6 2 2 3 3" xfId="24089" xr:uid="{00000000-0005-0000-0000-0000357C0000}"/>
    <cellStyle name="Normal 4 3 6 2 2 4" xfId="10640" xr:uid="{00000000-0005-0000-0000-0000367C0000}"/>
    <cellStyle name="Normal 4 3 6 2 2 4 2" xfId="26936" xr:uid="{00000000-0005-0000-0000-0000377C0000}"/>
    <cellStyle name="Normal 4 3 6 2 2 5" xfId="18790" xr:uid="{00000000-0005-0000-0000-0000387C0000}"/>
    <cellStyle name="Normal 4 3 6 2 3" xfId="3777" xr:uid="{00000000-0005-0000-0000-0000397C0000}"/>
    <cellStyle name="Normal 4 3 6 2 3 2" xfId="11923" xr:uid="{00000000-0005-0000-0000-00003A7C0000}"/>
    <cellStyle name="Normal 4 3 6 2 3 2 2" xfId="28219" xr:uid="{00000000-0005-0000-0000-00003B7C0000}"/>
    <cellStyle name="Normal 4 3 6 2 3 3" xfId="20073" xr:uid="{00000000-0005-0000-0000-00003C7C0000}"/>
    <cellStyle name="Normal 4 3 6 2 4" xfId="6383" xr:uid="{00000000-0005-0000-0000-00003D7C0000}"/>
    <cellStyle name="Normal 4 3 6 2 4 2" xfId="14529" xr:uid="{00000000-0005-0000-0000-00003E7C0000}"/>
    <cellStyle name="Normal 4 3 6 2 4 2 2" xfId="30825" xr:uid="{00000000-0005-0000-0000-00003F7C0000}"/>
    <cellStyle name="Normal 4 3 6 2 4 3" xfId="22679" xr:uid="{00000000-0005-0000-0000-0000407C0000}"/>
    <cellStyle name="Normal 4 3 6 2 5" xfId="9230" xr:uid="{00000000-0005-0000-0000-0000417C0000}"/>
    <cellStyle name="Normal 4 3 6 2 5 2" xfId="25526" xr:uid="{00000000-0005-0000-0000-0000427C0000}"/>
    <cellStyle name="Normal 4 3 6 2 6" xfId="17380" xr:uid="{00000000-0005-0000-0000-0000437C0000}"/>
    <cellStyle name="Normal 4 3 6 3" xfId="1789" xr:uid="{00000000-0005-0000-0000-0000447C0000}"/>
    <cellStyle name="Normal 4 3 6 3 2" xfId="4386" xr:uid="{00000000-0005-0000-0000-0000457C0000}"/>
    <cellStyle name="Normal 4 3 6 3 2 2" xfId="12532" xr:uid="{00000000-0005-0000-0000-0000467C0000}"/>
    <cellStyle name="Normal 4 3 6 3 2 2 2" xfId="28828" xr:uid="{00000000-0005-0000-0000-0000477C0000}"/>
    <cellStyle name="Normal 4 3 6 3 2 3" xfId="20682" xr:uid="{00000000-0005-0000-0000-0000487C0000}"/>
    <cellStyle name="Normal 4 3 6 3 3" xfId="7088" xr:uid="{00000000-0005-0000-0000-0000497C0000}"/>
    <cellStyle name="Normal 4 3 6 3 3 2" xfId="15234" xr:uid="{00000000-0005-0000-0000-00004A7C0000}"/>
    <cellStyle name="Normal 4 3 6 3 3 2 2" xfId="31530" xr:uid="{00000000-0005-0000-0000-00004B7C0000}"/>
    <cellStyle name="Normal 4 3 6 3 3 3" xfId="23384" xr:uid="{00000000-0005-0000-0000-00004C7C0000}"/>
    <cellStyle name="Normal 4 3 6 3 4" xfId="9935" xr:uid="{00000000-0005-0000-0000-00004D7C0000}"/>
    <cellStyle name="Normal 4 3 6 3 4 2" xfId="26231" xr:uid="{00000000-0005-0000-0000-00004E7C0000}"/>
    <cellStyle name="Normal 4 3 6 3 5" xfId="18085" xr:uid="{00000000-0005-0000-0000-00004F7C0000}"/>
    <cellStyle name="Normal 4 3 6 4" xfId="3168" xr:uid="{00000000-0005-0000-0000-0000507C0000}"/>
    <cellStyle name="Normal 4 3 6 4 2" xfId="11314" xr:uid="{00000000-0005-0000-0000-0000517C0000}"/>
    <cellStyle name="Normal 4 3 6 4 2 2" xfId="27610" xr:uid="{00000000-0005-0000-0000-0000527C0000}"/>
    <cellStyle name="Normal 4 3 6 4 3" xfId="19464" xr:uid="{00000000-0005-0000-0000-0000537C0000}"/>
    <cellStyle name="Normal 4 3 6 5" xfId="5678" xr:uid="{00000000-0005-0000-0000-0000547C0000}"/>
    <cellStyle name="Normal 4 3 6 5 2" xfId="13824" xr:uid="{00000000-0005-0000-0000-0000557C0000}"/>
    <cellStyle name="Normal 4 3 6 5 2 2" xfId="30120" xr:uid="{00000000-0005-0000-0000-0000567C0000}"/>
    <cellStyle name="Normal 4 3 6 5 3" xfId="21974" xr:uid="{00000000-0005-0000-0000-0000577C0000}"/>
    <cellStyle name="Normal 4 3 6 6" xfId="8525" xr:uid="{00000000-0005-0000-0000-0000587C0000}"/>
    <cellStyle name="Normal 4 3 6 6 2" xfId="24821" xr:uid="{00000000-0005-0000-0000-0000597C0000}"/>
    <cellStyle name="Normal 4 3 6 7" xfId="16675" xr:uid="{00000000-0005-0000-0000-00005A7C0000}"/>
    <cellStyle name="Normal 4 3 7" xfId="740" xr:uid="{00000000-0005-0000-0000-00005B7C0000}"/>
    <cellStyle name="Normal 4 3 7 2" xfId="2150" xr:uid="{00000000-0005-0000-0000-00005C7C0000}"/>
    <cellStyle name="Normal 4 3 7 2 2" xfId="4699" xr:uid="{00000000-0005-0000-0000-00005D7C0000}"/>
    <cellStyle name="Normal 4 3 7 2 2 2" xfId="12845" xr:uid="{00000000-0005-0000-0000-00005E7C0000}"/>
    <cellStyle name="Normal 4 3 7 2 2 2 2" xfId="29141" xr:uid="{00000000-0005-0000-0000-00005F7C0000}"/>
    <cellStyle name="Normal 4 3 7 2 2 3" xfId="20995" xr:uid="{00000000-0005-0000-0000-0000607C0000}"/>
    <cellStyle name="Normal 4 3 7 2 3" xfId="7449" xr:uid="{00000000-0005-0000-0000-0000617C0000}"/>
    <cellStyle name="Normal 4 3 7 2 3 2" xfId="15595" xr:uid="{00000000-0005-0000-0000-0000627C0000}"/>
    <cellStyle name="Normal 4 3 7 2 3 2 2" xfId="31891" xr:uid="{00000000-0005-0000-0000-0000637C0000}"/>
    <cellStyle name="Normal 4 3 7 2 3 3" xfId="23745" xr:uid="{00000000-0005-0000-0000-0000647C0000}"/>
    <cellStyle name="Normal 4 3 7 2 4" xfId="10296" xr:uid="{00000000-0005-0000-0000-0000657C0000}"/>
    <cellStyle name="Normal 4 3 7 2 4 2" xfId="26592" xr:uid="{00000000-0005-0000-0000-0000667C0000}"/>
    <cellStyle name="Normal 4 3 7 2 5" xfId="18446" xr:uid="{00000000-0005-0000-0000-0000677C0000}"/>
    <cellStyle name="Normal 4 3 7 3" xfId="3481" xr:uid="{00000000-0005-0000-0000-0000687C0000}"/>
    <cellStyle name="Normal 4 3 7 3 2" xfId="11627" xr:uid="{00000000-0005-0000-0000-0000697C0000}"/>
    <cellStyle name="Normal 4 3 7 3 2 2" xfId="27923" xr:uid="{00000000-0005-0000-0000-00006A7C0000}"/>
    <cellStyle name="Normal 4 3 7 3 3" xfId="19777" xr:uid="{00000000-0005-0000-0000-00006B7C0000}"/>
    <cellStyle name="Normal 4 3 7 4" xfId="6039" xr:uid="{00000000-0005-0000-0000-00006C7C0000}"/>
    <cellStyle name="Normal 4 3 7 4 2" xfId="14185" xr:uid="{00000000-0005-0000-0000-00006D7C0000}"/>
    <cellStyle name="Normal 4 3 7 4 2 2" xfId="30481" xr:uid="{00000000-0005-0000-0000-00006E7C0000}"/>
    <cellStyle name="Normal 4 3 7 4 3" xfId="22335" xr:uid="{00000000-0005-0000-0000-00006F7C0000}"/>
    <cellStyle name="Normal 4 3 7 5" xfId="8886" xr:uid="{00000000-0005-0000-0000-0000707C0000}"/>
    <cellStyle name="Normal 4 3 7 5 2" xfId="25182" xr:uid="{00000000-0005-0000-0000-0000717C0000}"/>
    <cellStyle name="Normal 4 3 7 6" xfId="17036" xr:uid="{00000000-0005-0000-0000-0000727C0000}"/>
    <cellStyle name="Normal 4 3 8" xfId="1445" xr:uid="{00000000-0005-0000-0000-0000737C0000}"/>
    <cellStyle name="Normal 4 3 8 2" xfId="4090" xr:uid="{00000000-0005-0000-0000-0000747C0000}"/>
    <cellStyle name="Normal 4 3 8 2 2" xfId="12236" xr:uid="{00000000-0005-0000-0000-0000757C0000}"/>
    <cellStyle name="Normal 4 3 8 2 2 2" xfId="28532" xr:uid="{00000000-0005-0000-0000-0000767C0000}"/>
    <cellStyle name="Normal 4 3 8 2 3" xfId="20386" xr:uid="{00000000-0005-0000-0000-0000777C0000}"/>
    <cellStyle name="Normal 4 3 8 3" xfId="6744" xr:uid="{00000000-0005-0000-0000-0000787C0000}"/>
    <cellStyle name="Normal 4 3 8 3 2" xfId="14890" xr:uid="{00000000-0005-0000-0000-0000797C0000}"/>
    <cellStyle name="Normal 4 3 8 3 2 2" xfId="31186" xr:uid="{00000000-0005-0000-0000-00007A7C0000}"/>
    <cellStyle name="Normal 4 3 8 3 3" xfId="23040" xr:uid="{00000000-0005-0000-0000-00007B7C0000}"/>
    <cellStyle name="Normal 4 3 8 4" xfId="9591" xr:uid="{00000000-0005-0000-0000-00007C7C0000}"/>
    <cellStyle name="Normal 4 3 8 4 2" xfId="25887" xr:uid="{00000000-0005-0000-0000-00007D7C0000}"/>
    <cellStyle name="Normal 4 3 8 5" xfId="17741" xr:uid="{00000000-0005-0000-0000-00007E7C0000}"/>
    <cellStyle name="Normal 4 3 9" xfId="2872" xr:uid="{00000000-0005-0000-0000-00007F7C0000}"/>
    <cellStyle name="Normal 4 3 9 2" xfId="11018" xr:uid="{00000000-0005-0000-0000-0000807C0000}"/>
    <cellStyle name="Normal 4 3 9 2 2" xfId="27314" xr:uid="{00000000-0005-0000-0000-0000817C0000}"/>
    <cellStyle name="Normal 4 3 9 3" xfId="19168" xr:uid="{00000000-0005-0000-0000-0000827C0000}"/>
    <cellStyle name="Normal 4 4" xfId="56" xr:uid="{00000000-0005-0000-0000-0000837C0000}"/>
    <cellStyle name="Normal 4 4 10" xfId="8203" xr:uid="{00000000-0005-0000-0000-0000847C0000}"/>
    <cellStyle name="Normal 4 4 10 2" xfId="24499" xr:uid="{00000000-0005-0000-0000-0000857C0000}"/>
    <cellStyle name="Normal 4 4 11" xfId="16353" xr:uid="{00000000-0005-0000-0000-0000867C0000}"/>
    <cellStyle name="Normal 4 4 2" xfId="146" xr:uid="{00000000-0005-0000-0000-0000877C0000}"/>
    <cellStyle name="Normal 4 4 2 2" xfId="490" xr:uid="{00000000-0005-0000-0000-0000887C0000}"/>
    <cellStyle name="Normal 4 4 2 2 2" xfId="1196" xr:uid="{00000000-0005-0000-0000-0000897C0000}"/>
    <cellStyle name="Normal 4 4 2 2 2 2" xfId="2606" xr:uid="{00000000-0005-0000-0000-00008A7C0000}"/>
    <cellStyle name="Normal 4 4 2 2 2 2 2" xfId="5087" xr:uid="{00000000-0005-0000-0000-00008B7C0000}"/>
    <cellStyle name="Normal 4 4 2 2 2 2 2 2" xfId="13233" xr:uid="{00000000-0005-0000-0000-00008C7C0000}"/>
    <cellStyle name="Normal 4 4 2 2 2 2 2 2 2" xfId="29529" xr:uid="{00000000-0005-0000-0000-00008D7C0000}"/>
    <cellStyle name="Normal 4 4 2 2 2 2 2 3" xfId="21383" xr:uid="{00000000-0005-0000-0000-00008E7C0000}"/>
    <cellStyle name="Normal 4 4 2 2 2 2 3" xfId="7905" xr:uid="{00000000-0005-0000-0000-00008F7C0000}"/>
    <cellStyle name="Normal 4 4 2 2 2 2 3 2" xfId="16051" xr:uid="{00000000-0005-0000-0000-0000907C0000}"/>
    <cellStyle name="Normal 4 4 2 2 2 2 3 2 2" xfId="32347" xr:uid="{00000000-0005-0000-0000-0000917C0000}"/>
    <cellStyle name="Normal 4 4 2 2 2 2 3 3" xfId="24201" xr:uid="{00000000-0005-0000-0000-0000927C0000}"/>
    <cellStyle name="Normal 4 4 2 2 2 2 4" xfId="10752" xr:uid="{00000000-0005-0000-0000-0000937C0000}"/>
    <cellStyle name="Normal 4 4 2 2 2 2 4 2" xfId="27048" xr:uid="{00000000-0005-0000-0000-0000947C0000}"/>
    <cellStyle name="Normal 4 4 2 2 2 2 5" xfId="18902" xr:uid="{00000000-0005-0000-0000-0000957C0000}"/>
    <cellStyle name="Normal 4 4 2 2 2 3" xfId="3869" xr:uid="{00000000-0005-0000-0000-0000967C0000}"/>
    <cellStyle name="Normal 4 4 2 2 2 3 2" xfId="12015" xr:uid="{00000000-0005-0000-0000-0000977C0000}"/>
    <cellStyle name="Normal 4 4 2 2 2 3 2 2" xfId="28311" xr:uid="{00000000-0005-0000-0000-0000987C0000}"/>
    <cellStyle name="Normal 4 4 2 2 2 3 3" xfId="20165" xr:uid="{00000000-0005-0000-0000-0000997C0000}"/>
    <cellStyle name="Normal 4 4 2 2 2 4" xfId="6495" xr:uid="{00000000-0005-0000-0000-00009A7C0000}"/>
    <cellStyle name="Normal 4 4 2 2 2 4 2" xfId="14641" xr:uid="{00000000-0005-0000-0000-00009B7C0000}"/>
    <cellStyle name="Normal 4 4 2 2 2 4 2 2" xfId="30937" xr:uid="{00000000-0005-0000-0000-00009C7C0000}"/>
    <cellStyle name="Normal 4 4 2 2 2 4 3" xfId="22791" xr:uid="{00000000-0005-0000-0000-00009D7C0000}"/>
    <cellStyle name="Normal 4 4 2 2 2 5" xfId="9342" xr:uid="{00000000-0005-0000-0000-00009E7C0000}"/>
    <cellStyle name="Normal 4 4 2 2 2 5 2" xfId="25638" xr:uid="{00000000-0005-0000-0000-00009F7C0000}"/>
    <cellStyle name="Normal 4 4 2 2 2 6" xfId="17492" xr:uid="{00000000-0005-0000-0000-0000A07C0000}"/>
    <cellStyle name="Normal 4 4 2 2 3" xfId="1901" xr:uid="{00000000-0005-0000-0000-0000A17C0000}"/>
    <cellStyle name="Normal 4 4 2 2 3 2" xfId="4478" xr:uid="{00000000-0005-0000-0000-0000A27C0000}"/>
    <cellStyle name="Normal 4 4 2 2 3 2 2" xfId="12624" xr:uid="{00000000-0005-0000-0000-0000A37C0000}"/>
    <cellStyle name="Normal 4 4 2 2 3 2 2 2" xfId="28920" xr:uid="{00000000-0005-0000-0000-0000A47C0000}"/>
    <cellStyle name="Normal 4 4 2 2 3 2 3" xfId="20774" xr:uid="{00000000-0005-0000-0000-0000A57C0000}"/>
    <cellStyle name="Normal 4 4 2 2 3 3" xfId="7200" xr:uid="{00000000-0005-0000-0000-0000A67C0000}"/>
    <cellStyle name="Normal 4 4 2 2 3 3 2" xfId="15346" xr:uid="{00000000-0005-0000-0000-0000A77C0000}"/>
    <cellStyle name="Normal 4 4 2 2 3 3 2 2" xfId="31642" xr:uid="{00000000-0005-0000-0000-0000A87C0000}"/>
    <cellStyle name="Normal 4 4 2 2 3 3 3" xfId="23496" xr:uid="{00000000-0005-0000-0000-0000A97C0000}"/>
    <cellStyle name="Normal 4 4 2 2 3 4" xfId="10047" xr:uid="{00000000-0005-0000-0000-0000AA7C0000}"/>
    <cellStyle name="Normal 4 4 2 2 3 4 2" xfId="26343" xr:uid="{00000000-0005-0000-0000-0000AB7C0000}"/>
    <cellStyle name="Normal 4 4 2 2 3 5" xfId="18197" xr:uid="{00000000-0005-0000-0000-0000AC7C0000}"/>
    <cellStyle name="Normal 4 4 2 2 4" xfId="3260" xr:uid="{00000000-0005-0000-0000-0000AD7C0000}"/>
    <cellStyle name="Normal 4 4 2 2 4 2" xfId="11406" xr:uid="{00000000-0005-0000-0000-0000AE7C0000}"/>
    <cellStyle name="Normal 4 4 2 2 4 2 2" xfId="27702" xr:uid="{00000000-0005-0000-0000-0000AF7C0000}"/>
    <cellStyle name="Normal 4 4 2 2 4 3" xfId="19556" xr:uid="{00000000-0005-0000-0000-0000B07C0000}"/>
    <cellStyle name="Normal 4 4 2 2 5" xfId="5790" xr:uid="{00000000-0005-0000-0000-0000B17C0000}"/>
    <cellStyle name="Normal 4 4 2 2 5 2" xfId="13936" xr:uid="{00000000-0005-0000-0000-0000B27C0000}"/>
    <cellStyle name="Normal 4 4 2 2 5 2 2" xfId="30232" xr:uid="{00000000-0005-0000-0000-0000B37C0000}"/>
    <cellStyle name="Normal 4 4 2 2 5 3" xfId="22086" xr:uid="{00000000-0005-0000-0000-0000B47C0000}"/>
    <cellStyle name="Normal 4 4 2 2 6" xfId="8637" xr:uid="{00000000-0005-0000-0000-0000B57C0000}"/>
    <cellStyle name="Normal 4 4 2 2 6 2" xfId="24933" xr:uid="{00000000-0005-0000-0000-0000B67C0000}"/>
    <cellStyle name="Normal 4 4 2 2 7" xfId="16787" xr:uid="{00000000-0005-0000-0000-0000B77C0000}"/>
    <cellStyle name="Normal 4 4 2 3" xfId="852" xr:uid="{00000000-0005-0000-0000-0000B87C0000}"/>
    <cellStyle name="Normal 4 4 2 3 2" xfId="2262" xr:uid="{00000000-0005-0000-0000-0000B97C0000}"/>
    <cellStyle name="Normal 4 4 2 3 2 2" xfId="4791" xr:uid="{00000000-0005-0000-0000-0000BA7C0000}"/>
    <cellStyle name="Normal 4 4 2 3 2 2 2" xfId="12937" xr:uid="{00000000-0005-0000-0000-0000BB7C0000}"/>
    <cellStyle name="Normal 4 4 2 3 2 2 2 2" xfId="29233" xr:uid="{00000000-0005-0000-0000-0000BC7C0000}"/>
    <cellStyle name="Normal 4 4 2 3 2 2 3" xfId="21087" xr:uid="{00000000-0005-0000-0000-0000BD7C0000}"/>
    <cellStyle name="Normal 4 4 2 3 2 3" xfId="7561" xr:uid="{00000000-0005-0000-0000-0000BE7C0000}"/>
    <cellStyle name="Normal 4 4 2 3 2 3 2" xfId="15707" xr:uid="{00000000-0005-0000-0000-0000BF7C0000}"/>
    <cellStyle name="Normal 4 4 2 3 2 3 2 2" xfId="32003" xr:uid="{00000000-0005-0000-0000-0000C07C0000}"/>
    <cellStyle name="Normal 4 4 2 3 2 3 3" xfId="23857" xr:uid="{00000000-0005-0000-0000-0000C17C0000}"/>
    <cellStyle name="Normal 4 4 2 3 2 4" xfId="10408" xr:uid="{00000000-0005-0000-0000-0000C27C0000}"/>
    <cellStyle name="Normal 4 4 2 3 2 4 2" xfId="26704" xr:uid="{00000000-0005-0000-0000-0000C37C0000}"/>
    <cellStyle name="Normal 4 4 2 3 2 5" xfId="18558" xr:uid="{00000000-0005-0000-0000-0000C47C0000}"/>
    <cellStyle name="Normal 4 4 2 3 3" xfId="3573" xr:uid="{00000000-0005-0000-0000-0000C57C0000}"/>
    <cellStyle name="Normal 4 4 2 3 3 2" xfId="11719" xr:uid="{00000000-0005-0000-0000-0000C67C0000}"/>
    <cellStyle name="Normal 4 4 2 3 3 2 2" xfId="28015" xr:uid="{00000000-0005-0000-0000-0000C77C0000}"/>
    <cellStyle name="Normal 4 4 2 3 3 3" xfId="19869" xr:uid="{00000000-0005-0000-0000-0000C87C0000}"/>
    <cellStyle name="Normal 4 4 2 3 4" xfId="6151" xr:uid="{00000000-0005-0000-0000-0000C97C0000}"/>
    <cellStyle name="Normal 4 4 2 3 4 2" xfId="14297" xr:uid="{00000000-0005-0000-0000-0000CA7C0000}"/>
    <cellStyle name="Normal 4 4 2 3 4 2 2" xfId="30593" xr:uid="{00000000-0005-0000-0000-0000CB7C0000}"/>
    <cellStyle name="Normal 4 4 2 3 4 3" xfId="22447" xr:uid="{00000000-0005-0000-0000-0000CC7C0000}"/>
    <cellStyle name="Normal 4 4 2 3 5" xfId="8998" xr:uid="{00000000-0005-0000-0000-0000CD7C0000}"/>
    <cellStyle name="Normal 4 4 2 3 5 2" xfId="25294" xr:uid="{00000000-0005-0000-0000-0000CE7C0000}"/>
    <cellStyle name="Normal 4 4 2 3 6" xfId="17148" xr:uid="{00000000-0005-0000-0000-0000CF7C0000}"/>
    <cellStyle name="Normal 4 4 2 4" xfId="1557" xr:uid="{00000000-0005-0000-0000-0000D07C0000}"/>
    <cellStyle name="Normal 4 4 2 4 2" xfId="4182" xr:uid="{00000000-0005-0000-0000-0000D17C0000}"/>
    <cellStyle name="Normal 4 4 2 4 2 2" xfId="12328" xr:uid="{00000000-0005-0000-0000-0000D27C0000}"/>
    <cellStyle name="Normal 4 4 2 4 2 2 2" xfId="28624" xr:uid="{00000000-0005-0000-0000-0000D37C0000}"/>
    <cellStyle name="Normal 4 4 2 4 2 3" xfId="20478" xr:uid="{00000000-0005-0000-0000-0000D47C0000}"/>
    <cellStyle name="Normal 4 4 2 4 3" xfId="6856" xr:uid="{00000000-0005-0000-0000-0000D57C0000}"/>
    <cellStyle name="Normal 4 4 2 4 3 2" xfId="15002" xr:uid="{00000000-0005-0000-0000-0000D67C0000}"/>
    <cellStyle name="Normal 4 4 2 4 3 2 2" xfId="31298" xr:uid="{00000000-0005-0000-0000-0000D77C0000}"/>
    <cellStyle name="Normal 4 4 2 4 3 3" xfId="23152" xr:uid="{00000000-0005-0000-0000-0000D87C0000}"/>
    <cellStyle name="Normal 4 4 2 4 4" xfId="9703" xr:uid="{00000000-0005-0000-0000-0000D97C0000}"/>
    <cellStyle name="Normal 4 4 2 4 4 2" xfId="25999" xr:uid="{00000000-0005-0000-0000-0000DA7C0000}"/>
    <cellStyle name="Normal 4 4 2 4 5" xfId="17853" xr:uid="{00000000-0005-0000-0000-0000DB7C0000}"/>
    <cellStyle name="Normal 4 4 2 5" xfId="2964" xr:uid="{00000000-0005-0000-0000-0000DC7C0000}"/>
    <cellStyle name="Normal 4 4 2 5 2" xfId="11110" xr:uid="{00000000-0005-0000-0000-0000DD7C0000}"/>
    <cellStyle name="Normal 4 4 2 5 2 2" xfId="27406" xr:uid="{00000000-0005-0000-0000-0000DE7C0000}"/>
    <cellStyle name="Normal 4 4 2 5 3" xfId="19260" xr:uid="{00000000-0005-0000-0000-0000DF7C0000}"/>
    <cellStyle name="Normal 4 4 2 6" xfId="5446" xr:uid="{00000000-0005-0000-0000-0000E07C0000}"/>
    <cellStyle name="Normal 4 4 2 6 2" xfId="13592" xr:uid="{00000000-0005-0000-0000-0000E17C0000}"/>
    <cellStyle name="Normal 4 4 2 6 2 2" xfId="29888" xr:uid="{00000000-0005-0000-0000-0000E27C0000}"/>
    <cellStyle name="Normal 4 4 2 6 3" xfId="21742" xr:uid="{00000000-0005-0000-0000-0000E37C0000}"/>
    <cellStyle name="Normal 4 4 2 7" xfId="8293" xr:uid="{00000000-0005-0000-0000-0000E47C0000}"/>
    <cellStyle name="Normal 4 4 2 7 2" xfId="24589" xr:uid="{00000000-0005-0000-0000-0000E57C0000}"/>
    <cellStyle name="Normal 4 4 2 8" xfId="16443" xr:uid="{00000000-0005-0000-0000-0000E67C0000}"/>
    <cellStyle name="Normal 4 4 3" xfId="227" xr:uid="{00000000-0005-0000-0000-0000E77C0000}"/>
    <cellStyle name="Normal 4 4 3 2" xfId="571" xr:uid="{00000000-0005-0000-0000-0000E87C0000}"/>
    <cellStyle name="Normal 4 4 3 2 2" xfId="1277" xr:uid="{00000000-0005-0000-0000-0000E97C0000}"/>
    <cellStyle name="Normal 4 4 3 2 2 2" xfId="2687" xr:uid="{00000000-0005-0000-0000-0000EA7C0000}"/>
    <cellStyle name="Normal 4 4 3 2 2 2 2" xfId="5161" xr:uid="{00000000-0005-0000-0000-0000EB7C0000}"/>
    <cellStyle name="Normal 4 4 3 2 2 2 2 2" xfId="13307" xr:uid="{00000000-0005-0000-0000-0000EC7C0000}"/>
    <cellStyle name="Normal 4 4 3 2 2 2 2 2 2" xfId="29603" xr:uid="{00000000-0005-0000-0000-0000ED7C0000}"/>
    <cellStyle name="Normal 4 4 3 2 2 2 2 3" xfId="21457" xr:uid="{00000000-0005-0000-0000-0000EE7C0000}"/>
    <cellStyle name="Normal 4 4 3 2 2 2 3" xfId="7986" xr:uid="{00000000-0005-0000-0000-0000EF7C0000}"/>
    <cellStyle name="Normal 4 4 3 2 2 2 3 2" xfId="16132" xr:uid="{00000000-0005-0000-0000-0000F07C0000}"/>
    <cellStyle name="Normal 4 4 3 2 2 2 3 2 2" xfId="32428" xr:uid="{00000000-0005-0000-0000-0000F17C0000}"/>
    <cellStyle name="Normal 4 4 3 2 2 2 3 3" xfId="24282" xr:uid="{00000000-0005-0000-0000-0000F27C0000}"/>
    <cellStyle name="Normal 4 4 3 2 2 2 4" xfId="10833" xr:uid="{00000000-0005-0000-0000-0000F37C0000}"/>
    <cellStyle name="Normal 4 4 3 2 2 2 4 2" xfId="27129" xr:uid="{00000000-0005-0000-0000-0000F47C0000}"/>
    <cellStyle name="Normal 4 4 3 2 2 2 5" xfId="18983" xr:uid="{00000000-0005-0000-0000-0000F57C0000}"/>
    <cellStyle name="Normal 4 4 3 2 2 3" xfId="3943" xr:uid="{00000000-0005-0000-0000-0000F67C0000}"/>
    <cellStyle name="Normal 4 4 3 2 2 3 2" xfId="12089" xr:uid="{00000000-0005-0000-0000-0000F77C0000}"/>
    <cellStyle name="Normal 4 4 3 2 2 3 2 2" xfId="28385" xr:uid="{00000000-0005-0000-0000-0000F87C0000}"/>
    <cellStyle name="Normal 4 4 3 2 2 3 3" xfId="20239" xr:uid="{00000000-0005-0000-0000-0000F97C0000}"/>
    <cellStyle name="Normal 4 4 3 2 2 4" xfId="6576" xr:uid="{00000000-0005-0000-0000-0000FA7C0000}"/>
    <cellStyle name="Normal 4 4 3 2 2 4 2" xfId="14722" xr:uid="{00000000-0005-0000-0000-0000FB7C0000}"/>
    <cellStyle name="Normal 4 4 3 2 2 4 2 2" xfId="31018" xr:uid="{00000000-0005-0000-0000-0000FC7C0000}"/>
    <cellStyle name="Normal 4 4 3 2 2 4 3" xfId="22872" xr:uid="{00000000-0005-0000-0000-0000FD7C0000}"/>
    <cellStyle name="Normal 4 4 3 2 2 5" xfId="9423" xr:uid="{00000000-0005-0000-0000-0000FE7C0000}"/>
    <cellStyle name="Normal 4 4 3 2 2 5 2" xfId="25719" xr:uid="{00000000-0005-0000-0000-0000FF7C0000}"/>
    <cellStyle name="Normal 4 4 3 2 2 6" xfId="17573" xr:uid="{00000000-0005-0000-0000-0000007D0000}"/>
    <cellStyle name="Normal 4 4 3 2 3" xfId="1982" xr:uid="{00000000-0005-0000-0000-0000017D0000}"/>
    <cellStyle name="Normal 4 4 3 2 3 2" xfId="4552" xr:uid="{00000000-0005-0000-0000-0000027D0000}"/>
    <cellStyle name="Normal 4 4 3 2 3 2 2" xfId="12698" xr:uid="{00000000-0005-0000-0000-0000037D0000}"/>
    <cellStyle name="Normal 4 4 3 2 3 2 2 2" xfId="28994" xr:uid="{00000000-0005-0000-0000-0000047D0000}"/>
    <cellStyle name="Normal 4 4 3 2 3 2 3" xfId="20848" xr:uid="{00000000-0005-0000-0000-0000057D0000}"/>
    <cellStyle name="Normal 4 4 3 2 3 3" xfId="7281" xr:uid="{00000000-0005-0000-0000-0000067D0000}"/>
    <cellStyle name="Normal 4 4 3 2 3 3 2" xfId="15427" xr:uid="{00000000-0005-0000-0000-0000077D0000}"/>
    <cellStyle name="Normal 4 4 3 2 3 3 2 2" xfId="31723" xr:uid="{00000000-0005-0000-0000-0000087D0000}"/>
    <cellStyle name="Normal 4 4 3 2 3 3 3" xfId="23577" xr:uid="{00000000-0005-0000-0000-0000097D0000}"/>
    <cellStyle name="Normal 4 4 3 2 3 4" xfId="10128" xr:uid="{00000000-0005-0000-0000-00000A7D0000}"/>
    <cellStyle name="Normal 4 4 3 2 3 4 2" xfId="26424" xr:uid="{00000000-0005-0000-0000-00000B7D0000}"/>
    <cellStyle name="Normal 4 4 3 2 3 5" xfId="18278" xr:uid="{00000000-0005-0000-0000-00000C7D0000}"/>
    <cellStyle name="Normal 4 4 3 2 4" xfId="3334" xr:uid="{00000000-0005-0000-0000-00000D7D0000}"/>
    <cellStyle name="Normal 4 4 3 2 4 2" xfId="11480" xr:uid="{00000000-0005-0000-0000-00000E7D0000}"/>
    <cellStyle name="Normal 4 4 3 2 4 2 2" xfId="27776" xr:uid="{00000000-0005-0000-0000-00000F7D0000}"/>
    <cellStyle name="Normal 4 4 3 2 4 3" xfId="19630" xr:uid="{00000000-0005-0000-0000-0000107D0000}"/>
    <cellStyle name="Normal 4 4 3 2 5" xfId="5871" xr:uid="{00000000-0005-0000-0000-0000117D0000}"/>
    <cellStyle name="Normal 4 4 3 2 5 2" xfId="14017" xr:uid="{00000000-0005-0000-0000-0000127D0000}"/>
    <cellStyle name="Normal 4 4 3 2 5 2 2" xfId="30313" xr:uid="{00000000-0005-0000-0000-0000137D0000}"/>
    <cellStyle name="Normal 4 4 3 2 5 3" xfId="22167" xr:uid="{00000000-0005-0000-0000-0000147D0000}"/>
    <cellStyle name="Normal 4 4 3 2 6" xfId="8718" xr:uid="{00000000-0005-0000-0000-0000157D0000}"/>
    <cellStyle name="Normal 4 4 3 2 6 2" xfId="25014" xr:uid="{00000000-0005-0000-0000-0000167D0000}"/>
    <cellStyle name="Normal 4 4 3 2 7" xfId="16868" xr:uid="{00000000-0005-0000-0000-0000177D0000}"/>
    <cellStyle name="Normal 4 4 3 3" xfId="933" xr:uid="{00000000-0005-0000-0000-0000187D0000}"/>
    <cellStyle name="Normal 4 4 3 3 2" xfId="2343" xr:uid="{00000000-0005-0000-0000-0000197D0000}"/>
    <cellStyle name="Normal 4 4 3 3 2 2" xfId="4865" xr:uid="{00000000-0005-0000-0000-00001A7D0000}"/>
    <cellStyle name="Normal 4 4 3 3 2 2 2" xfId="13011" xr:uid="{00000000-0005-0000-0000-00001B7D0000}"/>
    <cellStyle name="Normal 4 4 3 3 2 2 2 2" xfId="29307" xr:uid="{00000000-0005-0000-0000-00001C7D0000}"/>
    <cellStyle name="Normal 4 4 3 3 2 2 3" xfId="21161" xr:uid="{00000000-0005-0000-0000-00001D7D0000}"/>
    <cellStyle name="Normal 4 4 3 3 2 3" xfId="7642" xr:uid="{00000000-0005-0000-0000-00001E7D0000}"/>
    <cellStyle name="Normal 4 4 3 3 2 3 2" xfId="15788" xr:uid="{00000000-0005-0000-0000-00001F7D0000}"/>
    <cellStyle name="Normal 4 4 3 3 2 3 2 2" xfId="32084" xr:uid="{00000000-0005-0000-0000-0000207D0000}"/>
    <cellStyle name="Normal 4 4 3 3 2 3 3" xfId="23938" xr:uid="{00000000-0005-0000-0000-0000217D0000}"/>
    <cellStyle name="Normal 4 4 3 3 2 4" xfId="10489" xr:uid="{00000000-0005-0000-0000-0000227D0000}"/>
    <cellStyle name="Normal 4 4 3 3 2 4 2" xfId="26785" xr:uid="{00000000-0005-0000-0000-0000237D0000}"/>
    <cellStyle name="Normal 4 4 3 3 2 5" xfId="18639" xr:uid="{00000000-0005-0000-0000-0000247D0000}"/>
    <cellStyle name="Normal 4 4 3 3 3" xfId="3647" xr:uid="{00000000-0005-0000-0000-0000257D0000}"/>
    <cellStyle name="Normal 4 4 3 3 3 2" xfId="11793" xr:uid="{00000000-0005-0000-0000-0000267D0000}"/>
    <cellStyle name="Normal 4 4 3 3 3 2 2" xfId="28089" xr:uid="{00000000-0005-0000-0000-0000277D0000}"/>
    <cellStyle name="Normal 4 4 3 3 3 3" xfId="19943" xr:uid="{00000000-0005-0000-0000-0000287D0000}"/>
    <cellStyle name="Normal 4 4 3 3 4" xfId="6232" xr:uid="{00000000-0005-0000-0000-0000297D0000}"/>
    <cellStyle name="Normal 4 4 3 3 4 2" xfId="14378" xr:uid="{00000000-0005-0000-0000-00002A7D0000}"/>
    <cellStyle name="Normal 4 4 3 3 4 2 2" xfId="30674" xr:uid="{00000000-0005-0000-0000-00002B7D0000}"/>
    <cellStyle name="Normal 4 4 3 3 4 3" xfId="22528" xr:uid="{00000000-0005-0000-0000-00002C7D0000}"/>
    <cellStyle name="Normal 4 4 3 3 5" xfId="9079" xr:uid="{00000000-0005-0000-0000-00002D7D0000}"/>
    <cellStyle name="Normal 4 4 3 3 5 2" xfId="25375" xr:uid="{00000000-0005-0000-0000-00002E7D0000}"/>
    <cellStyle name="Normal 4 4 3 3 6" xfId="17229" xr:uid="{00000000-0005-0000-0000-00002F7D0000}"/>
    <cellStyle name="Normal 4 4 3 4" xfId="1638" xr:uid="{00000000-0005-0000-0000-0000307D0000}"/>
    <cellStyle name="Normal 4 4 3 4 2" xfId="4256" xr:uid="{00000000-0005-0000-0000-0000317D0000}"/>
    <cellStyle name="Normal 4 4 3 4 2 2" xfId="12402" xr:uid="{00000000-0005-0000-0000-0000327D0000}"/>
    <cellStyle name="Normal 4 4 3 4 2 2 2" xfId="28698" xr:uid="{00000000-0005-0000-0000-0000337D0000}"/>
    <cellStyle name="Normal 4 4 3 4 2 3" xfId="20552" xr:uid="{00000000-0005-0000-0000-0000347D0000}"/>
    <cellStyle name="Normal 4 4 3 4 3" xfId="6937" xr:uid="{00000000-0005-0000-0000-0000357D0000}"/>
    <cellStyle name="Normal 4 4 3 4 3 2" xfId="15083" xr:uid="{00000000-0005-0000-0000-0000367D0000}"/>
    <cellStyle name="Normal 4 4 3 4 3 2 2" xfId="31379" xr:uid="{00000000-0005-0000-0000-0000377D0000}"/>
    <cellStyle name="Normal 4 4 3 4 3 3" xfId="23233" xr:uid="{00000000-0005-0000-0000-0000387D0000}"/>
    <cellStyle name="Normal 4 4 3 4 4" xfId="9784" xr:uid="{00000000-0005-0000-0000-0000397D0000}"/>
    <cellStyle name="Normal 4 4 3 4 4 2" xfId="26080" xr:uid="{00000000-0005-0000-0000-00003A7D0000}"/>
    <cellStyle name="Normal 4 4 3 4 5" xfId="17934" xr:uid="{00000000-0005-0000-0000-00003B7D0000}"/>
    <cellStyle name="Normal 4 4 3 5" xfId="3038" xr:uid="{00000000-0005-0000-0000-00003C7D0000}"/>
    <cellStyle name="Normal 4 4 3 5 2" xfId="11184" xr:uid="{00000000-0005-0000-0000-00003D7D0000}"/>
    <cellStyle name="Normal 4 4 3 5 2 2" xfId="27480" xr:uid="{00000000-0005-0000-0000-00003E7D0000}"/>
    <cellStyle name="Normal 4 4 3 5 3" xfId="19334" xr:uid="{00000000-0005-0000-0000-00003F7D0000}"/>
    <cellStyle name="Normal 4 4 3 6" xfId="5527" xr:uid="{00000000-0005-0000-0000-0000407D0000}"/>
    <cellStyle name="Normal 4 4 3 6 2" xfId="13673" xr:uid="{00000000-0005-0000-0000-0000417D0000}"/>
    <cellStyle name="Normal 4 4 3 6 2 2" xfId="29969" xr:uid="{00000000-0005-0000-0000-0000427D0000}"/>
    <cellStyle name="Normal 4 4 3 6 3" xfId="21823" xr:uid="{00000000-0005-0000-0000-0000437D0000}"/>
    <cellStyle name="Normal 4 4 3 7" xfId="8374" xr:uid="{00000000-0005-0000-0000-0000447D0000}"/>
    <cellStyle name="Normal 4 4 3 7 2" xfId="24670" xr:uid="{00000000-0005-0000-0000-0000457D0000}"/>
    <cellStyle name="Normal 4 4 3 8" xfId="16524" xr:uid="{00000000-0005-0000-0000-0000467D0000}"/>
    <cellStyle name="Normal 4 4 4" xfId="310" xr:uid="{00000000-0005-0000-0000-0000477D0000}"/>
    <cellStyle name="Normal 4 4 4 2" xfId="654" xr:uid="{00000000-0005-0000-0000-0000487D0000}"/>
    <cellStyle name="Normal 4 4 4 2 2" xfId="1360" xr:uid="{00000000-0005-0000-0000-0000497D0000}"/>
    <cellStyle name="Normal 4 4 4 2 2 2" xfId="2770" xr:uid="{00000000-0005-0000-0000-00004A7D0000}"/>
    <cellStyle name="Normal 4 4 4 2 2 2 2" xfId="5235" xr:uid="{00000000-0005-0000-0000-00004B7D0000}"/>
    <cellStyle name="Normal 4 4 4 2 2 2 2 2" xfId="13381" xr:uid="{00000000-0005-0000-0000-00004C7D0000}"/>
    <cellStyle name="Normal 4 4 4 2 2 2 2 2 2" xfId="29677" xr:uid="{00000000-0005-0000-0000-00004D7D0000}"/>
    <cellStyle name="Normal 4 4 4 2 2 2 2 3" xfId="21531" xr:uid="{00000000-0005-0000-0000-00004E7D0000}"/>
    <cellStyle name="Normal 4 4 4 2 2 2 3" xfId="8069" xr:uid="{00000000-0005-0000-0000-00004F7D0000}"/>
    <cellStyle name="Normal 4 4 4 2 2 2 3 2" xfId="16215" xr:uid="{00000000-0005-0000-0000-0000507D0000}"/>
    <cellStyle name="Normal 4 4 4 2 2 2 3 2 2" xfId="32511" xr:uid="{00000000-0005-0000-0000-0000517D0000}"/>
    <cellStyle name="Normal 4 4 4 2 2 2 3 3" xfId="24365" xr:uid="{00000000-0005-0000-0000-0000527D0000}"/>
    <cellStyle name="Normal 4 4 4 2 2 2 4" xfId="10916" xr:uid="{00000000-0005-0000-0000-0000537D0000}"/>
    <cellStyle name="Normal 4 4 4 2 2 2 4 2" xfId="27212" xr:uid="{00000000-0005-0000-0000-0000547D0000}"/>
    <cellStyle name="Normal 4 4 4 2 2 2 5" xfId="19066" xr:uid="{00000000-0005-0000-0000-0000557D0000}"/>
    <cellStyle name="Normal 4 4 4 2 2 3" xfId="4017" xr:uid="{00000000-0005-0000-0000-0000567D0000}"/>
    <cellStyle name="Normal 4 4 4 2 2 3 2" xfId="12163" xr:uid="{00000000-0005-0000-0000-0000577D0000}"/>
    <cellStyle name="Normal 4 4 4 2 2 3 2 2" xfId="28459" xr:uid="{00000000-0005-0000-0000-0000587D0000}"/>
    <cellStyle name="Normal 4 4 4 2 2 3 3" xfId="20313" xr:uid="{00000000-0005-0000-0000-0000597D0000}"/>
    <cellStyle name="Normal 4 4 4 2 2 4" xfId="6659" xr:uid="{00000000-0005-0000-0000-00005A7D0000}"/>
    <cellStyle name="Normal 4 4 4 2 2 4 2" xfId="14805" xr:uid="{00000000-0005-0000-0000-00005B7D0000}"/>
    <cellStyle name="Normal 4 4 4 2 2 4 2 2" xfId="31101" xr:uid="{00000000-0005-0000-0000-00005C7D0000}"/>
    <cellStyle name="Normal 4 4 4 2 2 4 3" xfId="22955" xr:uid="{00000000-0005-0000-0000-00005D7D0000}"/>
    <cellStyle name="Normal 4 4 4 2 2 5" xfId="9506" xr:uid="{00000000-0005-0000-0000-00005E7D0000}"/>
    <cellStyle name="Normal 4 4 4 2 2 5 2" xfId="25802" xr:uid="{00000000-0005-0000-0000-00005F7D0000}"/>
    <cellStyle name="Normal 4 4 4 2 2 6" xfId="17656" xr:uid="{00000000-0005-0000-0000-0000607D0000}"/>
    <cellStyle name="Normal 4 4 4 2 3" xfId="2065" xr:uid="{00000000-0005-0000-0000-0000617D0000}"/>
    <cellStyle name="Normal 4 4 4 2 3 2" xfId="4626" xr:uid="{00000000-0005-0000-0000-0000627D0000}"/>
    <cellStyle name="Normal 4 4 4 2 3 2 2" xfId="12772" xr:uid="{00000000-0005-0000-0000-0000637D0000}"/>
    <cellStyle name="Normal 4 4 4 2 3 2 2 2" xfId="29068" xr:uid="{00000000-0005-0000-0000-0000647D0000}"/>
    <cellStyle name="Normal 4 4 4 2 3 2 3" xfId="20922" xr:uid="{00000000-0005-0000-0000-0000657D0000}"/>
    <cellStyle name="Normal 4 4 4 2 3 3" xfId="7364" xr:uid="{00000000-0005-0000-0000-0000667D0000}"/>
    <cellStyle name="Normal 4 4 4 2 3 3 2" xfId="15510" xr:uid="{00000000-0005-0000-0000-0000677D0000}"/>
    <cellStyle name="Normal 4 4 4 2 3 3 2 2" xfId="31806" xr:uid="{00000000-0005-0000-0000-0000687D0000}"/>
    <cellStyle name="Normal 4 4 4 2 3 3 3" xfId="23660" xr:uid="{00000000-0005-0000-0000-0000697D0000}"/>
    <cellStyle name="Normal 4 4 4 2 3 4" xfId="10211" xr:uid="{00000000-0005-0000-0000-00006A7D0000}"/>
    <cellStyle name="Normal 4 4 4 2 3 4 2" xfId="26507" xr:uid="{00000000-0005-0000-0000-00006B7D0000}"/>
    <cellStyle name="Normal 4 4 4 2 3 5" xfId="18361" xr:uid="{00000000-0005-0000-0000-00006C7D0000}"/>
    <cellStyle name="Normal 4 4 4 2 4" xfId="3408" xr:uid="{00000000-0005-0000-0000-00006D7D0000}"/>
    <cellStyle name="Normal 4 4 4 2 4 2" xfId="11554" xr:uid="{00000000-0005-0000-0000-00006E7D0000}"/>
    <cellStyle name="Normal 4 4 4 2 4 2 2" xfId="27850" xr:uid="{00000000-0005-0000-0000-00006F7D0000}"/>
    <cellStyle name="Normal 4 4 4 2 4 3" xfId="19704" xr:uid="{00000000-0005-0000-0000-0000707D0000}"/>
    <cellStyle name="Normal 4 4 4 2 5" xfId="5954" xr:uid="{00000000-0005-0000-0000-0000717D0000}"/>
    <cellStyle name="Normal 4 4 4 2 5 2" xfId="14100" xr:uid="{00000000-0005-0000-0000-0000727D0000}"/>
    <cellStyle name="Normal 4 4 4 2 5 2 2" xfId="30396" xr:uid="{00000000-0005-0000-0000-0000737D0000}"/>
    <cellStyle name="Normal 4 4 4 2 5 3" xfId="22250" xr:uid="{00000000-0005-0000-0000-0000747D0000}"/>
    <cellStyle name="Normal 4 4 4 2 6" xfId="8801" xr:uid="{00000000-0005-0000-0000-0000757D0000}"/>
    <cellStyle name="Normal 4 4 4 2 6 2" xfId="25097" xr:uid="{00000000-0005-0000-0000-0000767D0000}"/>
    <cellStyle name="Normal 4 4 4 2 7" xfId="16951" xr:uid="{00000000-0005-0000-0000-0000777D0000}"/>
    <cellStyle name="Normal 4 4 4 3" xfId="1016" xr:uid="{00000000-0005-0000-0000-0000787D0000}"/>
    <cellStyle name="Normal 4 4 4 3 2" xfId="2426" xr:uid="{00000000-0005-0000-0000-0000797D0000}"/>
    <cellStyle name="Normal 4 4 4 3 2 2" xfId="4939" xr:uid="{00000000-0005-0000-0000-00007A7D0000}"/>
    <cellStyle name="Normal 4 4 4 3 2 2 2" xfId="13085" xr:uid="{00000000-0005-0000-0000-00007B7D0000}"/>
    <cellStyle name="Normal 4 4 4 3 2 2 2 2" xfId="29381" xr:uid="{00000000-0005-0000-0000-00007C7D0000}"/>
    <cellStyle name="Normal 4 4 4 3 2 2 3" xfId="21235" xr:uid="{00000000-0005-0000-0000-00007D7D0000}"/>
    <cellStyle name="Normal 4 4 4 3 2 3" xfId="7725" xr:uid="{00000000-0005-0000-0000-00007E7D0000}"/>
    <cellStyle name="Normal 4 4 4 3 2 3 2" xfId="15871" xr:uid="{00000000-0005-0000-0000-00007F7D0000}"/>
    <cellStyle name="Normal 4 4 4 3 2 3 2 2" xfId="32167" xr:uid="{00000000-0005-0000-0000-0000807D0000}"/>
    <cellStyle name="Normal 4 4 4 3 2 3 3" xfId="24021" xr:uid="{00000000-0005-0000-0000-0000817D0000}"/>
    <cellStyle name="Normal 4 4 4 3 2 4" xfId="10572" xr:uid="{00000000-0005-0000-0000-0000827D0000}"/>
    <cellStyle name="Normal 4 4 4 3 2 4 2" xfId="26868" xr:uid="{00000000-0005-0000-0000-0000837D0000}"/>
    <cellStyle name="Normal 4 4 4 3 2 5" xfId="18722" xr:uid="{00000000-0005-0000-0000-0000847D0000}"/>
    <cellStyle name="Normal 4 4 4 3 3" xfId="3721" xr:uid="{00000000-0005-0000-0000-0000857D0000}"/>
    <cellStyle name="Normal 4 4 4 3 3 2" xfId="11867" xr:uid="{00000000-0005-0000-0000-0000867D0000}"/>
    <cellStyle name="Normal 4 4 4 3 3 2 2" xfId="28163" xr:uid="{00000000-0005-0000-0000-0000877D0000}"/>
    <cellStyle name="Normal 4 4 4 3 3 3" xfId="20017" xr:uid="{00000000-0005-0000-0000-0000887D0000}"/>
    <cellStyle name="Normal 4 4 4 3 4" xfId="6315" xr:uid="{00000000-0005-0000-0000-0000897D0000}"/>
    <cellStyle name="Normal 4 4 4 3 4 2" xfId="14461" xr:uid="{00000000-0005-0000-0000-00008A7D0000}"/>
    <cellStyle name="Normal 4 4 4 3 4 2 2" xfId="30757" xr:uid="{00000000-0005-0000-0000-00008B7D0000}"/>
    <cellStyle name="Normal 4 4 4 3 4 3" xfId="22611" xr:uid="{00000000-0005-0000-0000-00008C7D0000}"/>
    <cellStyle name="Normal 4 4 4 3 5" xfId="9162" xr:uid="{00000000-0005-0000-0000-00008D7D0000}"/>
    <cellStyle name="Normal 4 4 4 3 5 2" xfId="25458" xr:uid="{00000000-0005-0000-0000-00008E7D0000}"/>
    <cellStyle name="Normal 4 4 4 3 6" xfId="17312" xr:uid="{00000000-0005-0000-0000-00008F7D0000}"/>
    <cellStyle name="Normal 4 4 4 4" xfId="1721" xr:uid="{00000000-0005-0000-0000-0000907D0000}"/>
    <cellStyle name="Normal 4 4 4 4 2" xfId="4330" xr:uid="{00000000-0005-0000-0000-0000917D0000}"/>
    <cellStyle name="Normal 4 4 4 4 2 2" xfId="12476" xr:uid="{00000000-0005-0000-0000-0000927D0000}"/>
    <cellStyle name="Normal 4 4 4 4 2 2 2" xfId="28772" xr:uid="{00000000-0005-0000-0000-0000937D0000}"/>
    <cellStyle name="Normal 4 4 4 4 2 3" xfId="20626" xr:uid="{00000000-0005-0000-0000-0000947D0000}"/>
    <cellStyle name="Normal 4 4 4 4 3" xfId="7020" xr:uid="{00000000-0005-0000-0000-0000957D0000}"/>
    <cellStyle name="Normal 4 4 4 4 3 2" xfId="15166" xr:uid="{00000000-0005-0000-0000-0000967D0000}"/>
    <cellStyle name="Normal 4 4 4 4 3 2 2" xfId="31462" xr:uid="{00000000-0005-0000-0000-0000977D0000}"/>
    <cellStyle name="Normal 4 4 4 4 3 3" xfId="23316" xr:uid="{00000000-0005-0000-0000-0000987D0000}"/>
    <cellStyle name="Normal 4 4 4 4 4" xfId="9867" xr:uid="{00000000-0005-0000-0000-0000997D0000}"/>
    <cellStyle name="Normal 4 4 4 4 4 2" xfId="26163" xr:uid="{00000000-0005-0000-0000-00009A7D0000}"/>
    <cellStyle name="Normal 4 4 4 4 5" xfId="18017" xr:uid="{00000000-0005-0000-0000-00009B7D0000}"/>
    <cellStyle name="Normal 4 4 4 5" xfId="3112" xr:uid="{00000000-0005-0000-0000-00009C7D0000}"/>
    <cellStyle name="Normal 4 4 4 5 2" xfId="11258" xr:uid="{00000000-0005-0000-0000-00009D7D0000}"/>
    <cellStyle name="Normal 4 4 4 5 2 2" xfId="27554" xr:uid="{00000000-0005-0000-0000-00009E7D0000}"/>
    <cellStyle name="Normal 4 4 4 5 3" xfId="19408" xr:uid="{00000000-0005-0000-0000-00009F7D0000}"/>
    <cellStyle name="Normal 4 4 4 6" xfId="5610" xr:uid="{00000000-0005-0000-0000-0000A07D0000}"/>
    <cellStyle name="Normal 4 4 4 6 2" xfId="13756" xr:uid="{00000000-0005-0000-0000-0000A17D0000}"/>
    <cellStyle name="Normal 4 4 4 6 2 2" xfId="30052" xr:uid="{00000000-0005-0000-0000-0000A27D0000}"/>
    <cellStyle name="Normal 4 4 4 6 3" xfId="21906" xr:uid="{00000000-0005-0000-0000-0000A37D0000}"/>
    <cellStyle name="Normal 4 4 4 7" xfId="8457" xr:uid="{00000000-0005-0000-0000-0000A47D0000}"/>
    <cellStyle name="Normal 4 4 4 7 2" xfId="24753" xr:uid="{00000000-0005-0000-0000-0000A57D0000}"/>
    <cellStyle name="Normal 4 4 4 8" xfId="16607" xr:uid="{00000000-0005-0000-0000-0000A67D0000}"/>
    <cellStyle name="Normal 4 4 5" xfId="400" xr:uid="{00000000-0005-0000-0000-0000A77D0000}"/>
    <cellStyle name="Normal 4 4 5 2" xfId="1106" xr:uid="{00000000-0005-0000-0000-0000A87D0000}"/>
    <cellStyle name="Normal 4 4 5 2 2" xfId="2516" xr:uid="{00000000-0005-0000-0000-0000A97D0000}"/>
    <cellStyle name="Normal 4 4 5 2 2 2" xfId="5013" xr:uid="{00000000-0005-0000-0000-0000AA7D0000}"/>
    <cellStyle name="Normal 4 4 5 2 2 2 2" xfId="13159" xr:uid="{00000000-0005-0000-0000-0000AB7D0000}"/>
    <cellStyle name="Normal 4 4 5 2 2 2 2 2" xfId="29455" xr:uid="{00000000-0005-0000-0000-0000AC7D0000}"/>
    <cellStyle name="Normal 4 4 5 2 2 2 3" xfId="21309" xr:uid="{00000000-0005-0000-0000-0000AD7D0000}"/>
    <cellStyle name="Normal 4 4 5 2 2 3" xfId="7815" xr:uid="{00000000-0005-0000-0000-0000AE7D0000}"/>
    <cellStyle name="Normal 4 4 5 2 2 3 2" xfId="15961" xr:uid="{00000000-0005-0000-0000-0000AF7D0000}"/>
    <cellStyle name="Normal 4 4 5 2 2 3 2 2" xfId="32257" xr:uid="{00000000-0005-0000-0000-0000B07D0000}"/>
    <cellStyle name="Normal 4 4 5 2 2 3 3" xfId="24111" xr:uid="{00000000-0005-0000-0000-0000B17D0000}"/>
    <cellStyle name="Normal 4 4 5 2 2 4" xfId="10662" xr:uid="{00000000-0005-0000-0000-0000B27D0000}"/>
    <cellStyle name="Normal 4 4 5 2 2 4 2" xfId="26958" xr:uid="{00000000-0005-0000-0000-0000B37D0000}"/>
    <cellStyle name="Normal 4 4 5 2 2 5" xfId="18812" xr:uid="{00000000-0005-0000-0000-0000B47D0000}"/>
    <cellStyle name="Normal 4 4 5 2 3" xfId="3795" xr:uid="{00000000-0005-0000-0000-0000B57D0000}"/>
    <cellStyle name="Normal 4 4 5 2 3 2" xfId="11941" xr:uid="{00000000-0005-0000-0000-0000B67D0000}"/>
    <cellStyle name="Normal 4 4 5 2 3 2 2" xfId="28237" xr:uid="{00000000-0005-0000-0000-0000B77D0000}"/>
    <cellStyle name="Normal 4 4 5 2 3 3" xfId="20091" xr:uid="{00000000-0005-0000-0000-0000B87D0000}"/>
    <cellStyle name="Normal 4 4 5 2 4" xfId="6405" xr:uid="{00000000-0005-0000-0000-0000B97D0000}"/>
    <cellStyle name="Normal 4 4 5 2 4 2" xfId="14551" xr:uid="{00000000-0005-0000-0000-0000BA7D0000}"/>
    <cellStyle name="Normal 4 4 5 2 4 2 2" xfId="30847" xr:uid="{00000000-0005-0000-0000-0000BB7D0000}"/>
    <cellStyle name="Normal 4 4 5 2 4 3" xfId="22701" xr:uid="{00000000-0005-0000-0000-0000BC7D0000}"/>
    <cellStyle name="Normal 4 4 5 2 5" xfId="9252" xr:uid="{00000000-0005-0000-0000-0000BD7D0000}"/>
    <cellStyle name="Normal 4 4 5 2 5 2" xfId="25548" xr:uid="{00000000-0005-0000-0000-0000BE7D0000}"/>
    <cellStyle name="Normal 4 4 5 2 6" xfId="17402" xr:uid="{00000000-0005-0000-0000-0000BF7D0000}"/>
    <cellStyle name="Normal 4 4 5 3" xfId="1811" xr:uid="{00000000-0005-0000-0000-0000C07D0000}"/>
    <cellStyle name="Normal 4 4 5 3 2" xfId="4404" xr:uid="{00000000-0005-0000-0000-0000C17D0000}"/>
    <cellStyle name="Normal 4 4 5 3 2 2" xfId="12550" xr:uid="{00000000-0005-0000-0000-0000C27D0000}"/>
    <cellStyle name="Normal 4 4 5 3 2 2 2" xfId="28846" xr:uid="{00000000-0005-0000-0000-0000C37D0000}"/>
    <cellStyle name="Normal 4 4 5 3 2 3" xfId="20700" xr:uid="{00000000-0005-0000-0000-0000C47D0000}"/>
    <cellStyle name="Normal 4 4 5 3 3" xfId="7110" xr:uid="{00000000-0005-0000-0000-0000C57D0000}"/>
    <cellStyle name="Normal 4 4 5 3 3 2" xfId="15256" xr:uid="{00000000-0005-0000-0000-0000C67D0000}"/>
    <cellStyle name="Normal 4 4 5 3 3 2 2" xfId="31552" xr:uid="{00000000-0005-0000-0000-0000C77D0000}"/>
    <cellStyle name="Normal 4 4 5 3 3 3" xfId="23406" xr:uid="{00000000-0005-0000-0000-0000C87D0000}"/>
    <cellStyle name="Normal 4 4 5 3 4" xfId="9957" xr:uid="{00000000-0005-0000-0000-0000C97D0000}"/>
    <cellStyle name="Normal 4 4 5 3 4 2" xfId="26253" xr:uid="{00000000-0005-0000-0000-0000CA7D0000}"/>
    <cellStyle name="Normal 4 4 5 3 5" xfId="18107" xr:uid="{00000000-0005-0000-0000-0000CB7D0000}"/>
    <cellStyle name="Normal 4 4 5 4" xfId="3186" xr:uid="{00000000-0005-0000-0000-0000CC7D0000}"/>
    <cellStyle name="Normal 4 4 5 4 2" xfId="11332" xr:uid="{00000000-0005-0000-0000-0000CD7D0000}"/>
    <cellStyle name="Normal 4 4 5 4 2 2" xfId="27628" xr:uid="{00000000-0005-0000-0000-0000CE7D0000}"/>
    <cellStyle name="Normal 4 4 5 4 3" xfId="19482" xr:uid="{00000000-0005-0000-0000-0000CF7D0000}"/>
    <cellStyle name="Normal 4 4 5 5" xfId="5700" xr:uid="{00000000-0005-0000-0000-0000D07D0000}"/>
    <cellStyle name="Normal 4 4 5 5 2" xfId="13846" xr:uid="{00000000-0005-0000-0000-0000D17D0000}"/>
    <cellStyle name="Normal 4 4 5 5 2 2" xfId="30142" xr:uid="{00000000-0005-0000-0000-0000D27D0000}"/>
    <cellStyle name="Normal 4 4 5 5 3" xfId="21996" xr:uid="{00000000-0005-0000-0000-0000D37D0000}"/>
    <cellStyle name="Normal 4 4 5 6" xfId="8547" xr:uid="{00000000-0005-0000-0000-0000D47D0000}"/>
    <cellStyle name="Normal 4 4 5 6 2" xfId="24843" xr:uid="{00000000-0005-0000-0000-0000D57D0000}"/>
    <cellStyle name="Normal 4 4 5 7" xfId="16697" xr:uid="{00000000-0005-0000-0000-0000D67D0000}"/>
    <cellStyle name="Normal 4 4 6" xfId="762" xr:uid="{00000000-0005-0000-0000-0000D77D0000}"/>
    <cellStyle name="Normal 4 4 6 2" xfId="2172" xr:uid="{00000000-0005-0000-0000-0000D87D0000}"/>
    <cellStyle name="Normal 4 4 6 2 2" xfId="4717" xr:uid="{00000000-0005-0000-0000-0000D97D0000}"/>
    <cellStyle name="Normal 4 4 6 2 2 2" xfId="12863" xr:uid="{00000000-0005-0000-0000-0000DA7D0000}"/>
    <cellStyle name="Normal 4 4 6 2 2 2 2" xfId="29159" xr:uid="{00000000-0005-0000-0000-0000DB7D0000}"/>
    <cellStyle name="Normal 4 4 6 2 2 3" xfId="21013" xr:uid="{00000000-0005-0000-0000-0000DC7D0000}"/>
    <cellStyle name="Normal 4 4 6 2 3" xfId="7471" xr:uid="{00000000-0005-0000-0000-0000DD7D0000}"/>
    <cellStyle name="Normal 4 4 6 2 3 2" xfId="15617" xr:uid="{00000000-0005-0000-0000-0000DE7D0000}"/>
    <cellStyle name="Normal 4 4 6 2 3 2 2" xfId="31913" xr:uid="{00000000-0005-0000-0000-0000DF7D0000}"/>
    <cellStyle name="Normal 4 4 6 2 3 3" xfId="23767" xr:uid="{00000000-0005-0000-0000-0000E07D0000}"/>
    <cellStyle name="Normal 4 4 6 2 4" xfId="10318" xr:uid="{00000000-0005-0000-0000-0000E17D0000}"/>
    <cellStyle name="Normal 4 4 6 2 4 2" xfId="26614" xr:uid="{00000000-0005-0000-0000-0000E27D0000}"/>
    <cellStyle name="Normal 4 4 6 2 5" xfId="18468" xr:uid="{00000000-0005-0000-0000-0000E37D0000}"/>
    <cellStyle name="Normal 4 4 6 3" xfId="3499" xr:uid="{00000000-0005-0000-0000-0000E47D0000}"/>
    <cellStyle name="Normal 4 4 6 3 2" xfId="11645" xr:uid="{00000000-0005-0000-0000-0000E57D0000}"/>
    <cellStyle name="Normal 4 4 6 3 2 2" xfId="27941" xr:uid="{00000000-0005-0000-0000-0000E67D0000}"/>
    <cellStyle name="Normal 4 4 6 3 3" xfId="19795" xr:uid="{00000000-0005-0000-0000-0000E77D0000}"/>
    <cellStyle name="Normal 4 4 6 4" xfId="6061" xr:uid="{00000000-0005-0000-0000-0000E87D0000}"/>
    <cellStyle name="Normal 4 4 6 4 2" xfId="14207" xr:uid="{00000000-0005-0000-0000-0000E97D0000}"/>
    <cellStyle name="Normal 4 4 6 4 2 2" xfId="30503" xr:uid="{00000000-0005-0000-0000-0000EA7D0000}"/>
    <cellStyle name="Normal 4 4 6 4 3" xfId="22357" xr:uid="{00000000-0005-0000-0000-0000EB7D0000}"/>
    <cellStyle name="Normal 4 4 6 5" xfId="8908" xr:uid="{00000000-0005-0000-0000-0000EC7D0000}"/>
    <cellStyle name="Normal 4 4 6 5 2" xfId="25204" xr:uid="{00000000-0005-0000-0000-0000ED7D0000}"/>
    <cellStyle name="Normal 4 4 6 6" xfId="17058" xr:uid="{00000000-0005-0000-0000-0000EE7D0000}"/>
    <cellStyle name="Normal 4 4 7" xfId="1467" xr:uid="{00000000-0005-0000-0000-0000EF7D0000}"/>
    <cellStyle name="Normal 4 4 7 2" xfId="4108" xr:uid="{00000000-0005-0000-0000-0000F07D0000}"/>
    <cellStyle name="Normal 4 4 7 2 2" xfId="12254" xr:uid="{00000000-0005-0000-0000-0000F17D0000}"/>
    <cellStyle name="Normal 4 4 7 2 2 2" xfId="28550" xr:uid="{00000000-0005-0000-0000-0000F27D0000}"/>
    <cellStyle name="Normal 4 4 7 2 3" xfId="20404" xr:uid="{00000000-0005-0000-0000-0000F37D0000}"/>
    <cellStyle name="Normal 4 4 7 3" xfId="6766" xr:uid="{00000000-0005-0000-0000-0000F47D0000}"/>
    <cellStyle name="Normal 4 4 7 3 2" xfId="14912" xr:uid="{00000000-0005-0000-0000-0000F57D0000}"/>
    <cellStyle name="Normal 4 4 7 3 2 2" xfId="31208" xr:uid="{00000000-0005-0000-0000-0000F67D0000}"/>
    <cellStyle name="Normal 4 4 7 3 3" xfId="23062" xr:uid="{00000000-0005-0000-0000-0000F77D0000}"/>
    <cellStyle name="Normal 4 4 7 4" xfId="9613" xr:uid="{00000000-0005-0000-0000-0000F87D0000}"/>
    <cellStyle name="Normal 4 4 7 4 2" xfId="25909" xr:uid="{00000000-0005-0000-0000-0000F97D0000}"/>
    <cellStyle name="Normal 4 4 7 5" xfId="17763" xr:uid="{00000000-0005-0000-0000-0000FA7D0000}"/>
    <cellStyle name="Normal 4 4 8" xfId="2890" xr:uid="{00000000-0005-0000-0000-0000FB7D0000}"/>
    <cellStyle name="Normal 4 4 8 2" xfId="11036" xr:uid="{00000000-0005-0000-0000-0000FC7D0000}"/>
    <cellStyle name="Normal 4 4 8 2 2" xfId="27332" xr:uid="{00000000-0005-0000-0000-0000FD7D0000}"/>
    <cellStyle name="Normal 4 4 8 3" xfId="19186" xr:uid="{00000000-0005-0000-0000-0000FE7D0000}"/>
    <cellStyle name="Normal 4 4 9" xfId="5356" xr:uid="{00000000-0005-0000-0000-0000FF7D0000}"/>
    <cellStyle name="Normal 4 4 9 2" xfId="13502" xr:uid="{00000000-0005-0000-0000-0000007E0000}"/>
    <cellStyle name="Normal 4 4 9 2 2" xfId="29798" xr:uid="{00000000-0005-0000-0000-0000017E0000}"/>
    <cellStyle name="Normal 4 4 9 3" xfId="21652" xr:uid="{00000000-0005-0000-0000-0000027E0000}"/>
    <cellStyle name="Normal 4 5" xfId="102" xr:uid="{00000000-0005-0000-0000-0000037E0000}"/>
    <cellStyle name="Normal 4 5 2" xfId="446" xr:uid="{00000000-0005-0000-0000-0000047E0000}"/>
    <cellStyle name="Normal 4 5 2 2" xfId="1152" xr:uid="{00000000-0005-0000-0000-0000057E0000}"/>
    <cellStyle name="Normal 4 5 2 2 2" xfId="2562" xr:uid="{00000000-0005-0000-0000-0000067E0000}"/>
    <cellStyle name="Normal 4 5 2 2 2 2" xfId="5051" xr:uid="{00000000-0005-0000-0000-0000077E0000}"/>
    <cellStyle name="Normal 4 5 2 2 2 2 2" xfId="13197" xr:uid="{00000000-0005-0000-0000-0000087E0000}"/>
    <cellStyle name="Normal 4 5 2 2 2 2 2 2" xfId="29493" xr:uid="{00000000-0005-0000-0000-0000097E0000}"/>
    <cellStyle name="Normal 4 5 2 2 2 2 3" xfId="21347" xr:uid="{00000000-0005-0000-0000-00000A7E0000}"/>
    <cellStyle name="Normal 4 5 2 2 2 3" xfId="7861" xr:uid="{00000000-0005-0000-0000-00000B7E0000}"/>
    <cellStyle name="Normal 4 5 2 2 2 3 2" xfId="16007" xr:uid="{00000000-0005-0000-0000-00000C7E0000}"/>
    <cellStyle name="Normal 4 5 2 2 2 3 2 2" xfId="32303" xr:uid="{00000000-0005-0000-0000-00000D7E0000}"/>
    <cellStyle name="Normal 4 5 2 2 2 3 3" xfId="24157" xr:uid="{00000000-0005-0000-0000-00000E7E0000}"/>
    <cellStyle name="Normal 4 5 2 2 2 4" xfId="10708" xr:uid="{00000000-0005-0000-0000-00000F7E0000}"/>
    <cellStyle name="Normal 4 5 2 2 2 4 2" xfId="27004" xr:uid="{00000000-0005-0000-0000-0000107E0000}"/>
    <cellStyle name="Normal 4 5 2 2 2 5" xfId="18858" xr:uid="{00000000-0005-0000-0000-0000117E0000}"/>
    <cellStyle name="Normal 4 5 2 2 3" xfId="3833" xr:uid="{00000000-0005-0000-0000-0000127E0000}"/>
    <cellStyle name="Normal 4 5 2 2 3 2" xfId="11979" xr:uid="{00000000-0005-0000-0000-0000137E0000}"/>
    <cellStyle name="Normal 4 5 2 2 3 2 2" xfId="28275" xr:uid="{00000000-0005-0000-0000-0000147E0000}"/>
    <cellStyle name="Normal 4 5 2 2 3 3" xfId="20129" xr:uid="{00000000-0005-0000-0000-0000157E0000}"/>
    <cellStyle name="Normal 4 5 2 2 4" xfId="6451" xr:uid="{00000000-0005-0000-0000-0000167E0000}"/>
    <cellStyle name="Normal 4 5 2 2 4 2" xfId="14597" xr:uid="{00000000-0005-0000-0000-0000177E0000}"/>
    <cellStyle name="Normal 4 5 2 2 4 2 2" xfId="30893" xr:uid="{00000000-0005-0000-0000-0000187E0000}"/>
    <cellStyle name="Normal 4 5 2 2 4 3" xfId="22747" xr:uid="{00000000-0005-0000-0000-0000197E0000}"/>
    <cellStyle name="Normal 4 5 2 2 5" xfId="9298" xr:uid="{00000000-0005-0000-0000-00001A7E0000}"/>
    <cellStyle name="Normal 4 5 2 2 5 2" xfId="25594" xr:uid="{00000000-0005-0000-0000-00001B7E0000}"/>
    <cellStyle name="Normal 4 5 2 2 6" xfId="17448" xr:uid="{00000000-0005-0000-0000-00001C7E0000}"/>
    <cellStyle name="Normal 4 5 2 3" xfId="1857" xr:uid="{00000000-0005-0000-0000-00001D7E0000}"/>
    <cellStyle name="Normal 4 5 2 3 2" xfId="4442" xr:uid="{00000000-0005-0000-0000-00001E7E0000}"/>
    <cellStyle name="Normal 4 5 2 3 2 2" xfId="12588" xr:uid="{00000000-0005-0000-0000-00001F7E0000}"/>
    <cellStyle name="Normal 4 5 2 3 2 2 2" xfId="28884" xr:uid="{00000000-0005-0000-0000-0000207E0000}"/>
    <cellStyle name="Normal 4 5 2 3 2 3" xfId="20738" xr:uid="{00000000-0005-0000-0000-0000217E0000}"/>
    <cellStyle name="Normal 4 5 2 3 3" xfId="7156" xr:uid="{00000000-0005-0000-0000-0000227E0000}"/>
    <cellStyle name="Normal 4 5 2 3 3 2" xfId="15302" xr:uid="{00000000-0005-0000-0000-0000237E0000}"/>
    <cellStyle name="Normal 4 5 2 3 3 2 2" xfId="31598" xr:uid="{00000000-0005-0000-0000-0000247E0000}"/>
    <cellStyle name="Normal 4 5 2 3 3 3" xfId="23452" xr:uid="{00000000-0005-0000-0000-0000257E0000}"/>
    <cellStyle name="Normal 4 5 2 3 4" xfId="10003" xr:uid="{00000000-0005-0000-0000-0000267E0000}"/>
    <cellStyle name="Normal 4 5 2 3 4 2" xfId="26299" xr:uid="{00000000-0005-0000-0000-0000277E0000}"/>
    <cellStyle name="Normal 4 5 2 3 5" xfId="18153" xr:uid="{00000000-0005-0000-0000-0000287E0000}"/>
    <cellStyle name="Normal 4 5 2 4" xfId="3224" xr:uid="{00000000-0005-0000-0000-0000297E0000}"/>
    <cellStyle name="Normal 4 5 2 4 2" xfId="11370" xr:uid="{00000000-0005-0000-0000-00002A7E0000}"/>
    <cellStyle name="Normal 4 5 2 4 2 2" xfId="27666" xr:uid="{00000000-0005-0000-0000-00002B7E0000}"/>
    <cellStyle name="Normal 4 5 2 4 3" xfId="19520" xr:uid="{00000000-0005-0000-0000-00002C7E0000}"/>
    <cellStyle name="Normal 4 5 2 5" xfId="5746" xr:uid="{00000000-0005-0000-0000-00002D7E0000}"/>
    <cellStyle name="Normal 4 5 2 5 2" xfId="13892" xr:uid="{00000000-0005-0000-0000-00002E7E0000}"/>
    <cellStyle name="Normal 4 5 2 5 2 2" xfId="30188" xr:uid="{00000000-0005-0000-0000-00002F7E0000}"/>
    <cellStyle name="Normal 4 5 2 5 3" xfId="22042" xr:uid="{00000000-0005-0000-0000-0000307E0000}"/>
    <cellStyle name="Normal 4 5 2 6" xfId="8593" xr:uid="{00000000-0005-0000-0000-0000317E0000}"/>
    <cellStyle name="Normal 4 5 2 6 2" xfId="24889" xr:uid="{00000000-0005-0000-0000-0000327E0000}"/>
    <cellStyle name="Normal 4 5 2 7" xfId="16743" xr:uid="{00000000-0005-0000-0000-0000337E0000}"/>
    <cellStyle name="Normal 4 5 3" xfId="808" xr:uid="{00000000-0005-0000-0000-0000347E0000}"/>
    <cellStyle name="Normal 4 5 3 2" xfId="2218" xr:uid="{00000000-0005-0000-0000-0000357E0000}"/>
    <cellStyle name="Normal 4 5 3 2 2" xfId="4755" xr:uid="{00000000-0005-0000-0000-0000367E0000}"/>
    <cellStyle name="Normal 4 5 3 2 2 2" xfId="12901" xr:uid="{00000000-0005-0000-0000-0000377E0000}"/>
    <cellStyle name="Normal 4 5 3 2 2 2 2" xfId="29197" xr:uid="{00000000-0005-0000-0000-0000387E0000}"/>
    <cellStyle name="Normal 4 5 3 2 2 3" xfId="21051" xr:uid="{00000000-0005-0000-0000-0000397E0000}"/>
    <cellStyle name="Normal 4 5 3 2 3" xfId="7517" xr:uid="{00000000-0005-0000-0000-00003A7E0000}"/>
    <cellStyle name="Normal 4 5 3 2 3 2" xfId="15663" xr:uid="{00000000-0005-0000-0000-00003B7E0000}"/>
    <cellStyle name="Normal 4 5 3 2 3 2 2" xfId="31959" xr:uid="{00000000-0005-0000-0000-00003C7E0000}"/>
    <cellStyle name="Normal 4 5 3 2 3 3" xfId="23813" xr:uid="{00000000-0005-0000-0000-00003D7E0000}"/>
    <cellStyle name="Normal 4 5 3 2 4" xfId="10364" xr:uid="{00000000-0005-0000-0000-00003E7E0000}"/>
    <cellStyle name="Normal 4 5 3 2 4 2" xfId="26660" xr:uid="{00000000-0005-0000-0000-00003F7E0000}"/>
    <cellStyle name="Normal 4 5 3 2 5" xfId="18514" xr:uid="{00000000-0005-0000-0000-0000407E0000}"/>
    <cellStyle name="Normal 4 5 3 3" xfId="3537" xr:uid="{00000000-0005-0000-0000-0000417E0000}"/>
    <cellStyle name="Normal 4 5 3 3 2" xfId="11683" xr:uid="{00000000-0005-0000-0000-0000427E0000}"/>
    <cellStyle name="Normal 4 5 3 3 2 2" xfId="27979" xr:uid="{00000000-0005-0000-0000-0000437E0000}"/>
    <cellStyle name="Normal 4 5 3 3 3" xfId="19833" xr:uid="{00000000-0005-0000-0000-0000447E0000}"/>
    <cellStyle name="Normal 4 5 3 4" xfId="6107" xr:uid="{00000000-0005-0000-0000-0000457E0000}"/>
    <cellStyle name="Normal 4 5 3 4 2" xfId="14253" xr:uid="{00000000-0005-0000-0000-0000467E0000}"/>
    <cellStyle name="Normal 4 5 3 4 2 2" xfId="30549" xr:uid="{00000000-0005-0000-0000-0000477E0000}"/>
    <cellStyle name="Normal 4 5 3 4 3" xfId="22403" xr:uid="{00000000-0005-0000-0000-0000487E0000}"/>
    <cellStyle name="Normal 4 5 3 5" xfId="8954" xr:uid="{00000000-0005-0000-0000-0000497E0000}"/>
    <cellStyle name="Normal 4 5 3 5 2" xfId="25250" xr:uid="{00000000-0005-0000-0000-00004A7E0000}"/>
    <cellStyle name="Normal 4 5 3 6" xfId="17104" xr:uid="{00000000-0005-0000-0000-00004B7E0000}"/>
    <cellStyle name="Normal 4 5 4" xfId="1513" xr:uid="{00000000-0005-0000-0000-00004C7E0000}"/>
    <cellStyle name="Normal 4 5 4 2" xfId="4146" xr:uid="{00000000-0005-0000-0000-00004D7E0000}"/>
    <cellStyle name="Normal 4 5 4 2 2" xfId="12292" xr:uid="{00000000-0005-0000-0000-00004E7E0000}"/>
    <cellStyle name="Normal 4 5 4 2 2 2" xfId="28588" xr:uid="{00000000-0005-0000-0000-00004F7E0000}"/>
    <cellStyle name="Normal 4 5 4 2 3" xfId="20442" xr:uid="{00000000-0005-0000-0000-0000507E0000}"/>
    <cellStyle name="Normal 4 5 4 3" xfId="6812" xr:uid="{00000000-0005-0000-0000-0000517E0000}"/>
    <cellStyle name="Normal 4 5 4 3 2" xfId="14958" xr:uid="{00000000-0005-0000-0000-0000527E0000}"/>
    <cellStyle name="Normal 4 5 4 3 2 2" xfId="31254" xr:uid="{00000000-0005-0000-0000-0000537E0000}"/>
    <cellStyle name="Normal 4 5 4 3 3" xfId="23108" xr:uid="{00000000-0005-0000-0000-0000547E0000}"/>
    <cellStyle name="Normal 4 5 4 4" xfId="9659" xr:uid="{00000000-0005-0000-0000-0000557E0000}"/>
    <cellStyle name="Normal 4 5 4 4 2" xfId="25955" xr:uid="{00000000-0005-0000-0000-0000567E0000}"/>
    <cellStyle name="Normal 4 5 4 5" xfId="17809" xr:uid="{00000000-0005-0000-0000-0000577E0000}"/>
    <cellStyle name="Normal 4 5 5" xfId="2928" xr:uid="{00000000-0005-0000-0000-0000587E0000}"/>
    <cellStyle name="Normal 4 5 5 2" xfId="11074" xr:uid="{00000000-0005-0000-0000-0000597E0000}"/>
    <cellStyle name="Normal 4 5 5 2 2" xfId="27370" xr:uid="{00000000-0005-0000-0000-00005A7E0000}"/>
    <cellStyle name="Normal 4 5 5 3" xfId="19224" xr:uid="{00000000-0005-0000-0000-00005B7E0000}"/>
    <cellStyle name="Normal 4 5 6" xfId="5402" xr:uid="{00000000-0005-0000-0000-00005C7E0000}"/>
    <cellStyle name="Normal 4 5 6 2" xfId="13548" xr:uid="{00000000-0005-0000-0000-00005D7E0000}"/>
    <cellStyle name="Normal 4 5 6 2 2" xfId="29844" xr:uid="{00000000-0005-0000-0000-00005E7E0000}"/>
    <cellStyle name="Normal 4 5 6 3" xfId="21698" xr:uid="{00000000-0005-0000-0000-00005F7E0000}"/>
    <cellStyle name="Normal 4 5 7" xfId="8249" xr:uid="{00000000-0005-0000-0000-0000607E0000}"/>
    <cellStyle name="Normal 4 5 7 2" xfId="24545" xr:uid="{00000000-0005-0000-0000-0000617E0000}"/>
    <cellStyle name="Normal 4 5 8" xfId="16399" xr:uid="{00000000-0005-0000-0000-0000627E0000}"/>
    <cellStyle name="Normal 4 6" xfId="191" xr:uid="{00000000-0005-0000-0000-0000637E0000}"/>
    <cellStyle name="Normal 4 6 2" xfId="535" xr:uid="{00000000-0005-0000-0000-0000647E0000}"/>
    <cellStyle name="Normal 4 6 2 2" xfId="1241" xr:uid="{00000000-0005-0000-0000-0000657E0000}"/>
    <cellStyle name="Normal 4 6 2 2 2" xfId="2651" xr:uid="{00000000-0005-0000-0000-0000667E0000}"/>
    <cellStyle name="Normal 4 6 2 2 2 2" xfId="5125" xr:uid="{00000000-0005-0000-0000-0000677E0000}"/>
    <cellStyle name="Normal 4 6 2 2 2 2 2" xfId="13271" xr:uid="{00000000-0005-0000-0000-0000687E0000}"/>
    <cellStyle name="Normal 4 6 2 2 2 2 2 2" xfId="29567" xr:uid="{00000000-0005-0000-0000-0000697E0000}"/>
    <cellStyle name="Normal 4 6 2 2 2 2 3" xfId="21421" xr:uid="{00000000-0005-0000-0000-00006A7E0000}"/>
    <cellStyle name="Normal 4 6 2 2 2 3" xfId="7950" xr:uid="{00000000-0005-0000-0000-00006B7E0000}"/>
    <cellStyle name="Normal 4 6 2 2 2 3 2" xfId="16096" xr:uid="{00000000-0005-0000-0000-00006C7E0000}"/>
    <cellStyle name="Normal 4 6 2 2 2 3 2 2" xfId="32392" xr:uid="{00000000-0005-0000-0000-00006D7E0000}"/>
    <cellStyle name="Normal 4 6 2 2 2 3 3" xfId="24246" xr:uid="{00000000-0005-0000-0000-00006E7E0000}"/>
    <cellStyle name="Normal 4 6 2 2 2 4" xfId="10797" xr:uid="{00000000-0005-0000-0000-00006F7E0000}"/>
    <cellStyle name="Normal 4 6 2 2 2 4 2" xfId="27093" xr:uid="{00000000-0005-0000-0000-0000707E0000}"/>
    <cellStyle name="Normal 4 6 2 2 2 5" xfId="18947" xr:uid="{00000000-0005-0000-0000-0000717E0000}"/>
    <cellStyle name="Normal 4 6 2 2 3" xfId="3907" xr:uid="{00000000-0005-0000-0000-0000727E0000}"/>
    <cellStyle name="Normal 4 6 2 2 3 2" xfId="12053" xr:uid="{00000000-0005-0000-0000-0000737E0000}"/>
    <cellStyle name="Normal 4 6 2 2 3 2 2" xfId="28349" xr:uid="{00000000-0005-0000-0000-0000747E0000}"/>
    <cellStyle name="Normal 4 6 2 2 3 3" xfId="20203" xr:uid="{00000000-0005-0000-0000-0000757E0000}"/>
    <cellStyle name="Normal 4 6 2 2 4" xfId="6540" xr:uid="{00000000-0005-0000-0000-0000767E0000}"/>
    <cellStyle name="Normal 4 6 2 2 4 2" xfId="14686" xr:uid="{00000000-0005-0000-0000-0000777E0000}"/>
    <cellStyle name="Normal 4 6 2 2 4 2 2" xfId="30982" xr:uid="{00000000-0005-0000-0000-0000787E0000}"/>
    <cellStyle name="Normal 4 6 2 2 4 3" xfId="22836" xr:uid="{00000000-0005-0000-0000-0000797E0000}"/>
    <cellStyle name="Normal 4 6 2 2 5" xfId="9387" xr:uid="{00000000-0005-0000-0000-00007A7E0000}"/>
    <cellStyle name="Normal 4 6 2 2 5 2" xfId="25683" xr:uid="{00000000-0005-0000-0000-00007B7E0000}"/>
    <cellStyle name="Normal 4 6 2 2 6" xfId="17537" xr:uid="{00000000-0005-0000-0000-00007C7E0000}"/>
    <cellStyle name="Normal 4 6 2 3" xfId="1946" xr:uid="{00000000-0005-0000-0000-00007D7E0000}"/>
    <cellStyle name="Normal 4 6 2 3 2" xfId="4516" xr:uid="{00000000-0005-0000-0000-00007E7E0000}"/>
    <cellStyle name="Normal 4 6 2 3 2 2" xfId="12662" xr:uid="{00000000-0005-0000-0000-00007F7E0000}"/>
    <cellStyle name="Normal 4 6 2 3 2 2 2" xfId="28958" xr:uid="{00000000-0005-0000-0000-0000807E0000}"/>
    <cellStyle name="Normal 4 6 2 3 2 3" xfId="20812" xr:uid="{00000000-0005-0000-0000-0000817E0000}"/>
    <cellStyle name="Normal 4 6 2 3 3" xfId="7245" xr:uid="{00000000-0005-0000-0000-0000827E0000}"/>
    <cellStyle name="Normal 4 6 2 3 3 2" xfId="15391" xr:uid="{00000000-0005-0000-0000-0000837E0000}"/>
    <cellStyle name="Normal 4 6 2 3 3 2 2" xfId="31687" xr:uid="{00000000-0005-0000-0000-0000847E0000}"/>
    <cellStyle name="Normal 4 6 2 3 3 3" xfId="23541" xr:uid="{00000000-0005-0000-0000-0000857E0000}"/>
    <cellStyle name="Normal 4 6 2 3 4" xfId="10092" xr:uid="{00000000-0005-0000-0000-0000867E0000}"/>
    <cellStyle name="Normal 4 6 2 3 4 2" xfId="26388" xr:uid="{00000000-0005-0000-0000-0000877E0000}"/>
    <cellStyle name="Normal 4 6 2 3 5" xfId="18242" xr:uid="{00000000-0005-0000-0000-0000887E0000}"/>
    <cellStyle name="Normal 4 6 2 4" xfId="3298" xr:uid="{00000000-0005-0000-0000-0000897E0000}"/>
    <cellStyle name="Normal 4 6 2 4 2" xfId="11444" xr:uid="{00000000-0005-0000-0000-00008A7E0000}"/>
    <cellStyle name="Normal 4 6 2 4 2 2" xfId="27740" xr:uid="{00000000-0005-0000-0000-00008B7E0000}"/>
    <cellStyle name="Normal 4 6 2 4 3" xfId="19594" xr:uid="{00000000-0005-0000-0000-00008C7E0000}"/>
    <cellStyle name="Normal 4 6 2 5" xfId="5835" xr:uid="{00000000-0005-0000-0000-00008D7E0000}"/>
    <cellStyle name="Normal 4 6 2 5 2" xfId="13981" xr:uid="{00000000-0005-0000-0000-00008E7E0000}"/>
    <cellStyle name="Normal 4 6 2 5 2 2" xfId="30277" xr:uid="{00000000-0005-0000-0000-00008F7E0000}"/>
    <cellStyle name="Normal 4 6 2 5 3" xfId="22131" xr:uid="{00000000-0005-0000-0000-0000907E0000}"/>
    <cellStyle name="Normal 4 6 2 6" xfId="8682" xr:uid="{00000000-0005-0000-0000-0000917E0000}"/>
    <cellStyle name="Normal 4 6 2 6 2" xfId="24978" xr:uid="{00000000-0005-0000-0000-0000927E0000}"/>
    <cellStyle name="Normal 4 6 2 7" xfId="16832" xr:uid="{00000000-0005-0000-0000-0000937E0000}"/>
    <cellStyle name="Normal 4 6 3" xfId="897" xr:uid="{00000000-0005-0000-0000-0000947E0000}"/>
    <cellStyle name="Normal 4 6 3 2" xfId="2307" xr:uid="{00000000-0005-0000-0000-0000957E0000}"/>
    <cellStyle name="Normal 4 6 3 2 2" xfId="4829" xr:uid="{00000000-0005-0000-0000-0000967E0000}"/>
    <cellStyle name="Normal 4 6 3 2 2 2" xfId="12975" xr:uid="{00000000-0005-0000-0000-0000977E0000}"/>
    <cellStyle name="Normal 4 6 3 2 2 2 2" xfId="29271" xr:uid="{00000000-0005-0000-0000-0000987E0000}"/>
    <cellStyle name="Normal 4 6 3 2 2 3" xfId="21125" xr:uid="{00000000-0005-0000-0000-0000997E0000}"/>
    <cellStyle name="Normal 4 6 3 2 3" xfId="7606" xr:uid="{00000000-0005-0000-0000-00009A7E0000}"/>
    <cellStyle name="Normal 4 6 3 2 3 2" xfId="15752" xr:uid="{00000000-0005-0000-0000-00009B7E0000}"/>
    <cellStyle name="Normal 4 6 3 2 3 2 2" xfId="32048" xr:uid="{00000000-0005-0000-0000-00009C7E0000}"/>
    <cellStyle name="Normal 4 6 3 2 3 3" xfId="23902" xr:uid="{00000000-0005-0000-0000-00009D7E0000}"/>
    <cellStyle name="Normal 4 6 3 2 4" xfId="10453" xr:uid="{00000000-0005-0000-0000-00009E7E0000}"/>
    <cellStyle name="Normal 4 6 3 2 4 2" xfId="26749" xr:uid="{00000000-0005-0000-0000-00009F7E0000}"/>
    <cellStyle name="Normal 4 6 3 2 5" xfId="18603" xr:uid="{00000000-0005-0000-0000-0000A07E0000}"/>
    <cellStyle name="Normal 4 6 3 3" xfId="3611" xr:uid="{00000000-0005-0000-0000-0000A17E0000}"/>
    <cellStyle name="Normal 4 6 3 3 2" xfId="11757" xr:uid="{00000000-0005-0000-0000-0000A27E0000}"/>
    <cellStyle name="Normal 4 6 3 3 2 2" xfId="28053" xr:uid="{00000000-0005-0000-0000-0000A37E0000}"/>
    <cellStyle name="Normal 4 6 3 3 3" xfId="19907" xr:uid="{00000000-0005-0000-0000-0000A47E0000}"/>
    <cellStyle name="Normal 4 6 3 4" xfId="6196" xr:uid="{00000000-0005-0000-0000-0000A57E0000}"/>
    <cellStyle name="Normal 4 6 3 4 2" xfId="14342" xr:uid="{00000000-0005-0000-0000-0000A67E0000}"/>
    <cellStyle name="Normal 4 6 3 4 2 2" xfId="30638" xr:uid="{00000000-0005-0000-0000-0000A77E0000}"/>
    <cellStyle name="Normal 4 6 3 4 3" xfId="22492" xr:uid="{00000000-0005-0000-0000-0000A87E0000}"/>
    <cellStyle name="Normal 4 6 3 5" xfId="9043" xr:uid="{00000000-0005-0000-0000-0000A97E0000}"/>
    <cellStyle name="Normal 4 6 3 5 2" xfId="25339" xr:uid="{00000000-0005-0000-0000-0000AA7E0000}"/>
    <cellStyle name="Normal 4 6 3 6" xfId="17193" xr:uid="{00000000-0005-0000-0000-0000AB7E0000}"/>
    <cellStyle name="Normal 4 6 4" xfId="1602" xr:uid="{00000000-0005-0000-0000-0000AC7E0000}"/>
    <cellStyle name="Normal 4 6 4 2" xfId="4220" xr:uid="{00000000-0005-0000-0000-0000AD7E0000}"/>
    <cellStyle name="Normal 4 6 4 2 2" xfId="12366" xr:uid="{00000000-0005-0000-0000-0000AE7E0000}"/>
    <cellStyle name="Normal 4 6 4 2 2 2" xfId="28662" xr:uid="{00000000-0005-0000-0000-0000AF7E0000}"/>
    <cellStyle name="Normal 4 6 4 2 3" xfId="20516" xr:uid="{00000000-0005-0000-0000-0000B07E0000}"/>
    <cellStyle name="Normal 4 6 4 3" xfId="6901" xr:uid="{00000000-0005-0000-0000-0000B17E0000}"/>
    <cellStyle name="Normal 4 6 4 3 2" xfId="15047" xr:uid="{00000000-0005-0000-0000-0000B27E0000}"/>
    <cellStyle name="Normal 4 6 4 3 2 2" xfId="31343" xr:uid="{00000000-0005-0000-0000-0000B37E0000}"/>
    <cellStyle name="Normal 4 6 4 3 3" xfId="23197" xr:uid="{00000000-0005-0000-0000-0000B47E0000}"/>
    <cellStyle name="Normal 4 6 4 4" xfId="9748" xr:uid="{00000000-0005-0000-0000-0000B57E0000}"/>
    <cellStyle name="Normal 4 6 4 4 2" xfId="26044" xr:uid="{00000000-0005-0000-0000-0000B67E0000}"/>
    <cellStyle name="Normal 4 6 4 5" xfId="17898" xr:uid="{00000000-0005-0000-0000-0000B77E0000}"/>
    <cellStyle name="Normal 4 6 5" xfId="3002" xr:uid="{00000000-0005-0000-0000-0000B87E0000}"/>
    <cellStyle name="Normal 4 6 5 2" xfId="11148" xr:uid="{00000000-0005-0000-0000-0000B97E0000}"/>
    <cellStyle name="Normal 4 6 5 2 2" xfId="27444" xr:uid="{00000000-0005-0000-0000-0000BA7E0000}"/>
    <cellStyle name="Normal 4 6 5 3" xfId="19298" xr:uid="{00000000-0005-0000-0000-0000BB7E0000}"/>
    <cellStyle name="Normal 4 6 6" xfId="5491" xr:uid="{00000000-0005-0000-0000-0000BC7E0000}"/>
    <cellStyle name="Normal 4 6 6 2" xfId="13637" xr:uid="{00000000-0005-0000-0000-0000BD7E0000}"/>
    <cellStyle name="Normal 4 6 6 2 2" xfId="29933" xr:uid="{00000000-0005-0000-0000-0000BE7E0000}"/>
    <cellStyle name="Normal 4 6 6 3" xfId="21787" xr:uid="{00000000-0005-0000-0000-0000BF7E0000}"/>
    <cellStyle name="Normal 4 6 7" xfId="8338" xr:uid="{00000000-0005-0000-0000-0000C07E0000}"/>
    <cellStyle name="Normal 4 6 7 2" xfId="24634" xr:uid="{00000000-0005-0000-0000-0000C17E0000}"/>
    <cellStyle name="Normal 4 6 8" xfId="16488" xr:uid="{00000000-0005-0000-0000-0000C27E0000}"/>
    <cellStyle name="Normal 4 7" xfId="266" xr:uid="{00000000-0005-0000-0000-0000C37E0000}"/>
    <cellStyle name="Normal 4 7 2" xfId="610" xr:uid="{00000000-0005-0000-0000-0000C47E0000}"/>
    <cellStyle name="Normal 4 7 2 2" xfId="1316" xr:uid="{00000000-0005-0000-0000-0000C57E0000}"/>
    <cellStyle name="Normal 4 7 2 2 2" xfId="2726" xr:uid="{00000000-0005-0000-0000-0000C67E0000}"/>
    <cellStyle name="Normal 4 7 2 2 2 2" xfId="5199" xr:uid="{00000000-0005-0000-0000-0000C77E0000}"/>
    <cellStyle name="Normal 4 7 2 2 2 2 2" xfId="13345" xr:uid="{00000000-0005-0000-0000-0000C87E0000}"/>
    <cellStyle name="Normal 4 7 2 2 2 2 2 2" xfId="29641" xr:uid="{00000000-0005-0000-0000-0000C97E0000}"/>
    <cellStyle name="Normal 4 7 2 2 2 2 3" xfId="21495" xr:uid="{00000000-0005-0000-0000-0000CA7E0000}"/>
    <cellStyle name="Normal 4 7 2 2 2 3" xfId="8025" xr:uid="{00000000-0005-0000-0000-0000CB7E0000}"/>
    <cellStyle name="Normal 4 7 2 2 2 3 2" xfId="16171" xr:uid="{00000000-0005-0000-0000-0000CC7E0000}"/>
    <cellStyle name="Normal 4 7 2 2 2 3 2 2" xfId="32467" xr:uid="{00000000-0005-0000-0000-0000CD7E0000}"/>
    <cellStyle name="Normal 4 7 2 2 2 3 3" xfId="24321" xr:uid="{00000000-0005-0000-0000-0000CE7E0000}"/>
    <cellStyle name="Normal 4 7 2 2 2 4" xfId="10872" xr:uid="{00000000-0005-0000-0000-0000CF7E0000}"/>
    <cellStyle name="Normal 4 7 2 2 2 4 2" xfId="27168" xr:uid="{00000000-0005-0000-0000-0000D07E0000}"/>
    <cellStyle name="Normal 4 7 2 2 2 5" xfId="19022" xr:uid="{00000000-0005-0000-0000-0000D17E0000}"/>
    <cellStyle name="Normal 4 7 2 2 3" xfId="3981" xr:uid="{00000000-0005-0000-0000-0000D27E0000}"/>
    <cellStyle name="Normal 4 7 2 2 3 2" xfId="12127" xr:uid="{00000000-0005-0000-0000-0000D37E0000}"/>
    <cellStyle name="Normal 4 7 2 2 3 2 2" xfId="28423" xr:uid="{00000000-0005-0000-0000-0000D47E0000}"/>
    <cellStyle name="Normal 4 7 2 2 3 3" xfId="20277" xr:uid="{00000000-0005-0000-0000-0000D57E0000}"/>
    <cellStyle name="Normal 4 7 2 2 4" xfId="6615" xr:uid="{00000000-0005-0000-0000-0000D67E0000}"/>
    <cellStyle name="Normal 4 7 2 2 4 2" xfId="14761" xr:uid="{00000000-0005-0000-0000-0000D77E0000}"/>
    <cellStyle name="Normal 4 7 2 2 4 2 2" xfId="31057" xr:uid="{00000000-0005-0000-0000-0000D87E0000}"/>
    <cellStyle name="Normal 4 7 2 2 4 3" xfId="22911" xr:uid="{00000000-0005-0000-0000-0000D97E0000}"/>
    <cellStyle name="Normal 4 7 2 2 5" xfId="9462" xr:uid="{00000000-0005-0000-0000-0000DA7E0000}"/>
    <cellStyle name="Normal 4 7 2 2 5 2" xfId="25758" xr:uid="{00000000-0005-0000-0000-0000DB7E0000}"/>
    <cellStyle name="Normal 4 7 2 2 6" xfId="17612" xr:uid="{00000000-0005-0000-0000-0000DC7E0000}"/>
    <cellStyle name="Normal 4 7 2 3" xfId="2021" xr:uid="{00000000-0005-0000-0000-0000DD7E0000}"/>
    <cellStyle name="Normal 4 7 2 3 2" xfId="4590" xr:uid="{00000000-0005-0000-0000-0000DE7E0000}"/>
    <cellStyle name="Normal 4 7 2 3 2 2" xfId="12736" xr:uid="{00000000-0005-0000-0000-0000DF7E0000}"/>
    <cellStyle name="Normal 4 7 2 3 2 2 2" xfId="29032" xr:uid="{00000000-0005-0000-0000-0000E07E0000}"/>
    <cellStyle name="Normal 4 7 2 3 2 3" xfId="20886" xr:uid="{00000000-0005-0000-0000-0000E17E0000}"/>
    <cellStyle name="Normal 4 7 2 3 3" xfId="7320" xr:uid="{00000000-0005-0000-0000-0000E27E0000}"/>
    <cellStyle name="Normal 4 7 2 3 3 2" xfId="15466" xr:uid="{00000000-0005-0000-0000-0000E37E0000}"/>
    <cellStyle name="Normal 4 7 2 3 3 2 2" xfId="31762" xr:uid="{00000000-0005-0000-0000-0000E47E0000}"/>
    <cellStyle name="Normal 4 7 2 3 3 3" xfId="23616" xr:uid="{00000000-0005-0000-0000-0000E57E0000}"/>
    <cellStyle name="Normal 4 7 2 3 4" xfId="10167" xr:uid="{00000000-0005-0000-0000-0000E67E0000}"/>
    <cellStyle name="Normal 4 7 2 3 4 2" xfId="26463" xr:uid="{00000000-0005-0000-0000-0000E77E0000}"/>
    <cellStyle name="Normal 4 7 2 3 5" xfId="18317" xr:uid="{00000000-0005-0000-0000-0000E87E0000}"/>
    <cellStyle name="Normal 4 7 2 4" xfId="3372" xr:uid="{00000000-0005-0000-0000-0000E97E0000}"/>
    <cellStyle name="Normal 4 7 2 4 2" xfId="11518" xr:uid="{00000000-0005-0000-0000-0000EA7E0000}"/>
    <cellStyle name="Normal 4 7 2 4 2 2" xfId="27814" xr:uid="{00000000-0005-0000-0000-0000EB7E0000}"/>
    <cellStyle name="Normal 4 7 2 4 3" xfId="19668" xr:uid="{00000000-0005-0000-0000-0000EC7E0000}"/>
    <cellStyle name="Normal 4 7 2 5" xfId="5910" xr:uid="{00000000-0005-0000-0000-0000ED7E0000}"/>
    <cellStyle name="Normal 4 7 2 5 2" xfId="14056" xr:uid="{00000000-0005-0000-0000-0000EE7E0000}"/>
    <cellStyle name="Normal 4 7 2 5 2 2" xfId="30352" xr:uid="{00000000-0005-0000-0000-0000EF7E0000}"/>
    <cellStyle name="Normal 4 7 2 5 3" xfId="22206" xr:uid="{00000000-0005-0000-0000-0000F07E0000}"/>
    <cellStyle name="Normal 4 7 2 6" xfId="8757" xr:uid="{00000000-0005-0000-0000-0000F17E0000}"/>
    <cellStyle name="Normal 4 7 2 6 2" xfId="25053" xr:uid="{00000000-0005-0000-0000-0000F27E0000}"/>
    <cellStyle name="Normal 4 7 2 7" xfId="16907" xr:uid="{00000000-0005-0000-0000-0000F37E0000}"/>
    <cellStyle name="Normal 4 7 3" xfId="972" xr:uid="{00000000-0005-0000-0000-0000F47E0000}"/>
    <cellStyle name="Normal 4 7 3 2" xfId="2382" xr:uid="{00000000-0005-0000-0000-0000F57E0000}"/>
    <cellStyle name="Normal 4 7 3 2 2" xfId="4903" xr:uid="{00000000-0005-0000-0000-0000F67E0000}"/>
    <cellStyle name="Normal 4 7 3 2 2 2" xfId="13049" xr:uid="{00000000-0005-0000-0000-0000F77E0000}"/>
    <cellStyle name="Normal 4 7 3 2 2 2 2" xfId="29345" xr:uid="{00000000-0005-0000-0000-0000F87E0000}"/>
    <cellStyle name="Normal 4 7 3 2 2 3" xfId="21199" xr:uid="{00000000-0005-0000-0000-0000F97E0000}"/>
    <cellStyle name="Normal 4 7 3 2 3" xfId="7681" xr:uid="{00000000-0005-0000-0000-0000FA7E0000}"/>
    <cellStyle name="Normal 4 7 3 2 3 2" xfId="15827" xr:uid="{00000000-0005-0000-0000-0000FB7E0000}"/>
    <cellStyle name="Normal 4 7 3 2 3 2 2" xfId="32123" xr:uid="{00000000-0005-0000-0000-0000FC7E0000}"/>
    <cellStyle name="Normal 4 7 3 2 3 3" xfId="23977" xr:uid="{00000000-0005-0000-0000-0000FD7E0000}"/>
    <cellStyle name="Normal 4 7 3 2 4" xfId="10528" xr:uid="{00000000-0005-0000-0000-0000FE7E0000}"/>
    <cellStyle name="Normal 4 7 3 2 4 2" xfId="26824" xr:uid="{00000000-0005-0000-0000-0000FF7E0000}"/>
    <cellStyle name="Normal 4 7 3 2 5" xfId="18678" xr:uid="{00000000-0005-0000-0000-0000007F0000}"/>
    <cellStyle name="Normal 4 7 3 3" xfId="3685" xr:uid="{00000000-0005-0000-0000-0000017F0000}"/>
    <cellStyle name="Normal 4 7 3 3 2" xfId="11831" xr:uid="{00000000-0005-0000-0000-0000027F0000}"/>
    <cellStyle name="Normal 4 7 3 3 2 2" xfId="28127" xr:uid="{00000000-0005-0000-0000-0000037F0000}"/>
    <cellStyle name="Normal 4 7 3 3 3" xfId="19981" xr:uid="{00000000-0005-0000-0000-0000047F0000}"/>
    <cellStyle name="Normal 4 7 3 4" xfId="6271" xr:uid="{00000000-0005-0000-0000-0000057F0000}"/>
    <cellStyle name="Normal 4 7 3 4 2" xfId="14417" xr:uid="{00000000-0005-0000-0000-0000067F0000}"/>
    <cellStyle name="Normal 4 7 3 4 2 2" xfId="30713" xr:uid="{00000000-0005-0000-0000-0000077F0000}"/>
    <cellStyle name="Normal 4 7 3 4 3" xfId="22567" xr:uid="{00000000-0005-0000-0000-0000087F0000}"/>
    <cellStyle name="Normal 4 7 3 5" xfId="9118" xr:uid="{00000000-0005-0000-0000-0000097F0000}"/>
    <cellStyle name="Normal 4 7 3 5 2" xfId="25414" xr:uid="{00000000-0005-0000-0000-00000A7F0000}"/>
    <cellStyle name="Normal 4 7 3 6" xfId="17268" xr:uid="{00000000-0005-0000-0000-00000B7F0000}"/>
    <cellStyle name="Normal 4 7 4" xfId="1677" xr:uid="{00000000-0005-0000-0000-00000C7F0000}"/>
    <cellStyle name="Normal 4 7 4 2" xfId="4294" xr:uid="{00000000-0005-0000-0000-00000D7F0000}"/>
    <cellStyle name="Normal 4 7 4 2 2" xfId="12440" xr:uid="{00000000-0005-0000-0000-00000E7F0000}"/>
    <cellStyle name="Normal 4 7 4 2 2 2" xfId="28736" xr:uid="{00000000-0005-0000-0000-00000F7F0000}"/>
    <cellStyle name="Normal 4 7 4 2 3" xfId="20590" xr:uid="{00000000-0005-0000-0000-0000107F0000}"/>
    <cellStyle name="Normal 4 7 4 3" xfId="6976" xr:uid="{00000000-0005-0000-0000-0000117F0000}"/>
    <cellStyle name="Normal 4 7 4 3 2" xfId="15122" xr:uid="{00000000-0005-0000-0000-0000127F0000}"/>
    <cellStyle name="Normal 4 7 4 3 2 2" xfId="31418" xr:uid="{00000000-0005-0000-0000-0000137F0000}"/>
    <cellStyle name="Normal 4 7 4 3 3" xfId="23272" xr:uid="{00000000-0005-0000-0000-0000147F0000}"/>
    <cellStyle name="Normal 4 7 4 4" xfId="9823" xr:uid="{00000000-0005-0000-0000-0000157F0000}"/>
    <cellStyle name="Normal 4 7 4 4 2" xfId="26119" xr:uid="{00000000-0005-0000-0000-0000167F0000}"/>
    <cellStyle name="Normal 4 7 4 5" xfId="17973" xr:uid="{00000000-0005-0000-0000-0000177F0000}"/>
    <cellStyle name="Normal 4 7 5" xfId="3076" xr:uid="{00000000-0005-0000-0000-0000187F0000}"/>
    <cellStyle name="Normal 4 7 5 2" xfId="11222" xr:uid="{00000000-0005-0000-0000-0000197F0000}"/>
    <cellStyle name="Normal 4 7 5 2 2" xfId="27518" xr:uid="{00000000-0005-0000-0000-00001A7F0000}"/>
    <cellStyle name="Normal 4 7 5 3" xfId="19372" xr:uid="{00000000-0005-0000-0000-00001B7F0000}"/>
    <cellStyle name="Normal 4 7 6" xfId="5566" xr:uid="{00000000-0005-0000-0000-00001C7F0000}"/>
    <cellStyle name="Normal 4 7 6 2" xfId="13712" xr:uid="{00000000-0005-0000-0000-00001D7F0000}"/>
    <cellStyle name="Normal 4 7 6 2 2" xfId="30008" xr:uid="{00000000-0005-0000-0000-00001E7F0000}"/>
    <cellStyle name="Normal 4 7 6 3" xfId="21862" xr:uid="{00000000-0005-0000-0000-00001F7F0000}"/>
    <cellStyle name="Normal 4 7 7" xfId="8413" xr:uid="{00000000-0005-0000-0000-0000207F0000}"/>
    <cellStyle name="Normal 4 7 7 2" xfId="24709" xr:uid="{00000000-0005-0000-0000-0000217F0000}"/>
    <cellStyle name="Normal 4 7 8" xfId="16563" xr:uid="{00000000-0005-0000-0000-0000227F0000}"/>
    <cellStyle name="Normal 4 8" xfId="356" xr:uid="{00000000-0005-0000-0000-0000237F0000}"/>
    <cellStyle name="Normal 4 8 2" xfId="1062" xr:uid="{00000000-0005-0000-0000-0000247F0000}"/>
    <cellStyle name="Normal 4 8 2 2" xfId="2472" xr:uid="{00000000-0005-0000-0000-0000257F0000}"/>
    <cellStyle name="Normal 4 8 2 2 2" xfId="4977" xr:uid="{00000000-0005-0000-0000-0000267F0000}"/>
    <cellStyle name="Normal 4 8 2 2 2 2" xfId="13123" xr:uid="{00000000-0005-0000-0000-0000277F0000}"/>
    <cellStyle name="Normal 4 8 2 2 2 2 2" xfId="29419" xr:uid="{00000000-0005-0000-0000-0000287F0000}"/>
    <cellStyle name="Normal 4 8 2 2 2 3" xfId="21273" xr:uid="{00000000-0005-0000-0000-0000297F0000}"/>
    <cellStyle name="Normal 4 8 2 2 3" xfId="7771" xr:uid="{00000000-0005-0000-0000-00002A7F0000}"/>
    <cellStyle name="Normal 4 8 2 2 3 2" xfId="15917" xr:uid="{00000000-0005-0000-0000-00002B7F0000}"/>
    <cellStyle name="Normal 4 8 2 2 3 2 2" xfId="32213" xr:uid="{00000000-0005-0000-0000-00002C7F0000}"/>
    <cellStyle name="Normal 4 8 2 2 3 3" xfId="24067" xr:uid="{00000000-0005-0000-0000-00002D7F0000}"/>
    <cellStyle name="Normal 4 8 2 2 4" xfId="10618" xr:uid="{00000000-0005-0000-0000-00002E7F0000}"/>
    <cellStyle name="Normal 4 8 2 2 4 2" xfId="26914" xr:uid="{00000000-0005-0000-0000-00002F7F0000}"/>
    <cellStyle name="Normal 4 8 2 2 5" xfId="18768" xr:uid="{00000000-0005-0000-0000-0000307F0000}"/>
    <cellStyle name="Normal 4 8 2 3" xfId="3759" xr:uid="{00000000-0005-0000-0000-0000317F0000}"/>
    <cellStyle name="Normal 4 8 2 3 2" xfId="11905" xr:uid="{00000000-0005-0000-0000-0000327F0000}"/>
    <cellStyle name="Normal 4 8 2 3 2 2" xfId="28201" xr:uid="{00000000-0005-0000-0000-0000337F0000}"/>
    <cellStyle name="Normal 4 8 2 3 3" xfId="20055" xr:uid="{00000000-0005-0000-0000-0000347F0000}"/>
    <cellStyle name="Normal 4 8 2 4" xfId="6361" xr:uid="{00000000-0005-0000-0000-0000357F0000}"/>
    <cellStyle name="Normal 4 8 2 4 2" xfId="14507" xr:uid="{00000000-0005-0000-0000-0000367F0000}"/>
    <cellStyle name="Normal 4 8 2 4 2 2" xfId="30803" xr:uid="{00000000-0005-0000-0000-0000377F0000}"/>
    <cellStyle name="Normal 4 8 2 4 3" xfId="22657" xr:uid="{00000000-0005-0000-0000-0000387F0000}"/>
    <cellStyle name="Normal 4 8 2 5" xfId="9208" xr:uid="{00000000-0005-0000-0000-0000397F0000}"/>
    <cellStyle name="Normal 4 8 2 5 2" xfId="25504" xr:uid="{00000000-0005-0000-0000-00003A7F0000}"/>
    <cellStyle name="Normal 4 8 2 6" xfId="17358" xr:uid="{00000000-0005-0000-0000-00003B7F0000}"/>
    <cellStyle name="Normal 4 8 3" xfId="1767" xr:uid="{00000000-0005-0000-0000-00003C7F0000}"/>
    <cellStyle name="Normal 4 8 3 2" xfId="4368" xr:uid="{00000000-0005-0000-0000-00003D7F0000}"/>
    <cellStyle name="Normal 4 8 3 2 2" xfId="12514" xr:uid="{00000000-0005-0000-0000-00003E7F0000}"/>
    <cellStyle name="Normal 4 8 3 2 2 2" xfId="28810" xr:uid="{00000000-0005-0000-0000-00003F7F0000}"/>
    <cellStyle name="Normal 4 8 3 2 3" xfId="20664" xr:uid="{00000000-0005-0000-0000-0000407F0000}"/>
    <cellStyle name="Normal 4 8 3 3" xfId="7066" xr:uid="{00000000-0005-0000-0000-0000417F0000}"/>
    <cellStyle name="Normal 4 8 3 3 2" xfId="15212" xr:uid="{00000000-0005-0000-0000-0000427F0000}"/>
    <cellStyle name="Normal 4 8 3 3 2 2" xfId="31508" xr:uid="{00000000-0005-0000-0000-0000437F0000}"/>
    <cellStyle name="Normal 4 8 3 3 3" xfId="23362" xr:uid="{00000000-0005-0000-0000-0000447F0000}"/>
    <cellStyle name="Normal 4 8 3 4" xfId="9913" xr:uid="{00000000-0005-0000-0000-0000457F0000}"/>
    <cellStyle name="Normal 4 8 3 4 2" xfId="26209" xr:uid="{00000000-0005-0000-0000-0000467F0000}"/>
    <cellStyle name="Normal 4 8 3 5" xfId="18063" xr:uid="{00000000-0005-0000-0000-0000477F0000}"/>
    <cellStyle name="Normal 4 8 4" xfId="3150" xr:uid="{00000000-0005-0000-0000-0000487F0000}"/>
    <cellStyle name="Normal 4 8 4 2" xfId="11296" xr:uid="{00000000-0005-0000-0000-0000497F0000}"/>
    <cellStyle name="Normal 4 8 4 2 2" xfId="27592" xr:uid="{00000000-0005-0000-0000-00004A7F0000}"/>
    <cellStyle name="Normal 4 8 4 3" xfId="19446" xr:uid="{00000000-0005-0000-0000-00004B7F0000}"/>
    <cellStyle name="Normal 4 8 5" xfId="5656" xr:uid="{00000000-0005-0000-0000-00004C7F0000}"/>
    <cellStyle name="Normal 4 8 5 2" xfId="13802" xr:uid="{00000000-0005-0000-0000-00004D7F0000}"/>
    <cellStyle name="Normal 4 8 5 2 2" xfId="30098" xr:uid="{00000000-0005-0000-0000-00004E7F0000}"/>
    <cellStyle name="Normal 4 8 5 3" xfId="21952" xr:uid="{00000000-0005-0000-0000-00004F7F0000}"/>
    <cellStyle name="Normal 4 8 6" xfId="8503" xr:uid="{00000000-0005-0000-0000-0000507F0000}"/>
    <cellStyle name="Normal 4 8 6 2" xfId="24799" xr:uid="{00000000-0005-0000-0000-0000517F0000}"/>
    <cellStyle name="Normal 4 8 7" xfId="16653" xr:uid="{00000000-0005-0000-0000-0000527F0000}"/>
    <cellStyle name="Normal 4 9" xfId="718" xr:uid="{00000000-0005-0000-0000-0000537F0000}"/>
    <cellStyle name="Normal 4 9 2" xfId="2128" xr:uid="{00000000-0005-0000-0000-0000547F0000}"/>
    <cellStyle name="Normal 4 9 2 2" xfId="4681" xr:uid="{00000000-0005-0000-0000-0000557F0000}"/>
    <cellStyle name="Normal 4 9 2 2 2" xfId="12827" xr:uid="{00000000-0005-0000-0000-0000567F0000}"/>
    <cellStyle name="Normal 4 9 2 2 2 2" xfId="29123" xr:uid="{00000000-0005-0000-0000-0000577F0000}"/>
    <cellStyle name="Normal 4 9 2 2 3" xfId="20977" xr:uid="{00000000-0005-0000-0000-0000587F0000}"/>
    <cellStyle name="Normal 4 9 2 3" xfId="7427" xr:uid="{00000000-0005-0000-0000-0000597F0000}"/>
    <cellStyle name="Normal 4 9 2 3 2" xfId="15573" xr:uid="{00000000-0005-0000-0000-00005A7F0000}"/>
    <cellStyle name="Normal 4 9 2 3 2 2" xfId="31869" xr:uid="{00000000-0005-0000-0000-00005B7F0000}"/>
    <cellStyle name="Normal 4 9 2 3 3" xfId="23723" xr:uid="{00000000-0005-0000-0000-00005C7F0000}"/>
    <cellStyle name="Normal 4 9 2 4" xfId="10274" xr:uid="{00000000-0005-0000-0000-00005D7F0000}"/>
    <cellStyle name="Normal 4 9 2 4 2" xfId="26570" xr:uid="{00000000-0005-0000-0000-00005E7F0000}"/>
    <cellStyle name="Normal 4 9 2 5" xfId="18424" xr:uid="{00000000-0005-0000-0000-00005F7F0000}"/>
    <cellStyle name="Normal 4 9 3" xfId="3463" xr:uid="{00000000-0005-0000-0000-0000607F0000}"/>
    <cellStyle name="Normal 4 9 3 2" xfId="11609" xr:uid="{00000000-0005-0000-0000-0000617F0000}"/>
    <cellStyle name="Normal 4 9 3 2 2" xfId="27905" xr:uid="{00000000-0005-0000-0000-0000627F0000}"/>
    <cellStyle name="Normal 4 9 3 3" xfId="19759" xr:uid="{00000000-0005-0000-0000-0000637F0000}"/>
    <cellStyle name="Normal 4 9 4" xfId="6017" xr:uid="{00000000-0005-0000-0000-0000647F0000}"/>
    <cellStyle name="Normal 4 9 4 2" xfId="14163" xr:uid="{00000000-0005-0000-0000-0000657F0000}"/>
    <cellStyle name="Normal 4 9 4 2 2" xfId="30459" xr:uid="{00000000-0005-0000-0000-0000667F0000}"/>
    <cellStyle name="Normal 4 9 4 3" xfId="22313" xr:uid="{00000000-0005-0000-0000-0000677F0000}"/>
    <cellStyle name="Normal 4 9 5" xfId="8864" xr:uid="{00000000-0005-0000-0000-0000687F0000}"/>
    <cellStyle name="Normal 4 9 5 2" xfId="25160" xr:uid="{00000000-0005-0000-0000-0000697F0000}"/>
    <cellStyle name="Normal 4 9 6" xfId="17014" xr:uid="{00000000-0005-0000-0000-00006A7F0000}"/>
    <cellStyle name="Normal 5" xfId="8153" xr:uid="{00000000-0005-0000-0000-00006B7F0000}"/>
    <cellStyle name="Normal 5 2" xfId="16299" xr:uid="{00000000-0005-0000-0000-00006C7F0000}"/>
    <cellStyle name="Normal 5 2 2" xfId="32595" xr:uid="{00000000-0005-0000-0000-00006D7F0000}"/>
    <cellStyle name="Normal 5 3" xfId="24449" xr:uid="{00000000-0005-0000-0000-00006E7F0000}"/>
    <cellStyle name="Normal 6" xfId="32605" xr:uid="{00000000-0005-0000-0000-00006F7F0000}"/>
    <cellStyle name="Normal 7" xfId="32607" xr:uid="{00000000-0005-0000-0000-0000707F0000}"/>
    <cellStyle name="Normal 8" xfId="32623" xr:uid="{00000000-0005-0000-0000-0000717F0000}"/>
    <cellStyle name="Título 3 2" xfId="3" xr:uid="{00000000-0005-0000-0000-0000727F0000}"/>
    <cellStyle name="Título 3 3" xfId="6" xr:uid="{00000000-0005-0000-0000-0000737F0000}"/>
  </cellStyles>
  <dxfs count="95">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0078D2"/>
      <color rgb="FFFFCC66"/>
      <color rgb="FFFF5353"/>
      <color rgb="FFFF9900"/>
      <color rgb="FFFFFF00"/>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121</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251</c:v>
                </c:pt>
                <c:pt idx="17">
                  <c:v>29</c:v>
                </c:pt>
                <c:pt idx="18">
                  <c:v>771</c:v>
                </c:pt>
                <c:pt idx="19">
                  <c:v>60</c:v>
                </c:pt>
                <c:pt idx="20">
                  <c:v>384</c:v>
                </c:pt>
                <c:pt idx="21">
                  <c:v>0</c:v>
                </c:pt>
                <c:pt idx="22">
                  <c:v>0</c:v>
                </c:pt>
                <c:pt idx="23">
                  <c:v>1021</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04196104"/>
        <c:axId val="189619256"/>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121</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251</c:v>
                      </c:pt>
                      <c:pt idx="17">
                        <c:v>29</c:v>
                      </c:pt>
                      <c:pt idx="18">
                        <c:v>871</c:v>
                      </c:pt>
                      <c:pt idx="19">
                        <c:v>60</c:v>
                      </c:pt>
                      <c:pt idx="20">
                        <c:v>384</c:v>
                      </c:pt>
                      <c:pt idx="21">
                        <c:v>0</c:v>
                      </c:pt>
                      <c:pt idx="22">
                        <c:v>0</c:v>
                      </c:pt>
                      <c:pt idx="23">
                        <c:v>1021</c:v>
                      </c:pt>
                    </c:numCache>
                  </c:numRef>
                </c:val>
                <c:extLst>
                  <c:ext xmlns:c16="http://schemas.microsoft.com/office/drawing/2014/chart" uri="{C3380CC4-5D6E-409C-BE32-E72D297353CC}">
                    <c16:uniqueId val="{00000002-CF0E-4FAF-BA10-5411DB5EA4C7}"/>
                  </c:ext>
                </c:extLst>
              </c15:ser>
            </c15:filteredBarSeries>
          </c:ext>
        </c:extLst>
      </c:barChart>
      <c:catAx>
        <c:axId val="10419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89619256"/>
        <c:crosses val="autoZero"/>
        <c:auto val="1"/>
        <c:lblAlgn val="ctr"/>
        <c:lblOffset val="100"/>
        <c:noMultiLvlLbl val="0"/>
      </c:catAx>
      <c:valAx>
        <c:axId val="189619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04196104"/>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23812</xdr:colOff>
      <xdr:row>4</xdr:row>
      <xdr:rowOff>59530</xdr:rowOff>
    </xdr:from>
    <xdr:to>
      <xdr:col>4</xdr:col>
      <xdr:colOff>654844</xdr:colOff>
      <xdr:row>54</xdr:row>
      <xdr:rowOff>154781</xdr:rowOff>
    </xdr:to>
    <xdr:pic>
      <xdr:nvPicPr>
        <xdr:cNvPr id="13" name="Imagen 12">
          <a:extLst>
            <a:ext uri="{FF2B5EF4-FFF2-40B4-BE49-F238E27FC236}">
              <a16:creationId xmlns:a16="http://schemas.microsoft.com/office/drawing/2014/main" id="{A1076620-3049-F2D9-872B-11D0BCF04638}"/>
            </a:ext>
          </a:extLst>
        </xdr:cNvPr>
        <xdr:cNvPicPr>
          <a:picLocks noChangeAspect="1"/>
        </xdr:cNvPicPr>
      </xdr:nvPicPr>
      <xdr:blipFill>
        <a:blip xmlns:r="http://schemas.openxmlformats.org/officeDocument/2006/relationships" r:embed="rId6"/>
        <a:stretch>
          <a:fillRect/>
        </a:stretch>
      </xdr:blipFill>
      <xdr:spPr>
        <a:xfrm>
          <a:off x="23812" y="1547811"/>
          <a:ext cx="7119938" cy="97155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1</xdr:colOff>
      <xdr:row>3</xdr:row>
      <xdr:rowOff>219074</xdr:rowOff>
    </xdr:from>
    <xdr:to>
      <xdr:col>7</xdr:col>
      <xdr:colOff>28576</xdr:colOff>
      <xdr:row>39</xdr:row>
      <xdr:rowOff>152400</xdr:rowOff>
    </xdr:to>
    <xdr:pic>
      <xdr:nvPicPr>
        <xdr:cNvPr id="14" name="Imagen 13">
          <a:extLst>
            <a:ext uri="{FF2B5EF4-FFF2-40B4-BE49-F238E27FC236}">
              <a16:creationId xmlns:a16="http://schemas.microsoft.com/office/drawing/2014/main" id="{5DF2EAE2-F306-1B17-50F6-342887B48744}"/>
            </a:ext>
          </a:extLst>
        </xdr:cNvPr>
        <xdr:cNvPicPr>
          <a:picLocks noChangeAspect="1"/>
        </xdr:cNvPicPr>
      </xdr:nvPicPr>
      <xdr:blipFill>
        <a:blip xmlns:r="http://schemas.openxmlformats.org/officeDocument/2006/relationships" r:embed="rId5"/>
        <a:stretch>
          <a:fillRect/>
        </a:stretch>
      </xdr:blipFill>
      <xdr:spPr>
        <a:xfrm>
          <a:off x="1" y="1238249"/>
          <a:ext cx="10344150" cy="72009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0</xdr:colOff>
      <xdr:row>3</xdr:row>
      <xdr:rowOff>219075</xdr:rowOff>
    </xdr:from>
    <xdr:to>
      <xdr:col>8</xdr:col>
      <xdr:colOff>1190625</xdr:colOff>
      <xdr:row>37</xdr:row>
      <xdr:rowOff>65918</xdr:rowOff>
    </xdr:to>
    <xdr:pic>
      <xdr:nvPicPr>
        <xdr:cNvPr id="12" name="Imagen 11">
          <a:extLst>
            <a:ext uri="{FF2B5EF4-FFF2-40B4-BE49-F238E27FC236}">
              <a16:creationId xmlns:a16="http://schemas.microsoft.com/office/drawing/2014/main" id="{0AFFD718-B779-8990-3E9D-79D6E2521C67}"/>
            </a:ext>
          </a:extLst>
        </xdr:cNvPr>
        <xdr:cNvPicPr>
          <a:picLocks noChangeAspect="1"/>
        </xdr:cNvPicPr>
      </xdr:nvPicPr>
      <xdr:blipFill>
        <a:blip xmlns:r="http://schemas.openxmlformats.org/officeDocument/2006/relationships" r:embed="rId5"/>
        <a:stretch>
          <a:fillRect/>
        </a:stretch>
      </xdr:blipFill>
      <xdr:spPr>
        <a:xfrm>
          <a:off x="0" y="1238250"/>
          <a:ext cx="9258300" cy="60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TRIM(MID(TRIM(Transportes!D47),1,FIND(CHAR(10),TRIM(Transportes!D47),1)-1))</calculatedColumnFormula>
    </tableColumn>
    <tableColumn id="2" xr3:uid="{00000000-0010-0000-0100-000002000000}" name="ESTADO" dataDxfId="86">
      <calculatedColumnFormula>TRIM(IF(Transportes!F47="TRÁNSITO INTERRUMPIDO","Interrumpido",IF(Transportes!F47="TRÁNSITO RESTRINGIDO","Restringido","Normal")))</calculatedColumnFormula>
    </tableColumn>
    <tableColumn id="3" xr3:uid="{00000000-0010-0000-0100-000003000000}" name="FENOMENO" dataDxfId="85">
      <calculatedColumnFormula>TRIM(IF(MID(TRIM(Transportes!H47),1,FIND("-",TRIM(Transportes!H47),1)-2)="Acción humana","H","F"))</calculatedColumnFormula>
    </tableColumn>
    <tableColumn id="4" xr3:uid="{00000000-0010-0000-0100-000004000000}" name="METRAJE" dataDxfId="84">
      <calculatedColumnFormula>Transportes!G47</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4" totalsRowShown="0" headerRowDxfId="83" dataDxfId="81" headerRowBorderDxfId="82" tableBorderDxfId="80" totalsRowBorderDxfId="79" headerRowCellStyle="Millares 11 2">
  <sortState xmlns:xlrd2="http://schemas.microsoft.com/office/spreadsheetml/2017/richdata2" ref="A71:M112">
    <sortCondition descending="1" ref="C4:C119"/>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4"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3" displayName="Tabla3" ref="A39:I51" totalsRowShown="0" headerRowDxfId="26" headerRowBorderDxfId="25" tableBorderDxfId="24" totalsRowBorderDxfId="23" headerRowCellStyle="Título 3 2">
  <tableColumns count="9">
    <tableColumn id="1" xr3:uid="{00000000-0010-0000-0600-000001000000}" name="N°" dataDxfId="22" dataCellStyle="Normal 2 2 2 2 5 5 2"/>
    <tableColumn id="2" xr3:uid="{00000000-0010-0000-0600-000002000000}" name="CÓDIGO" dataDxfId="21" dataCellStyle="Hipervínculo"/>
    <tableColumn id="3" xr3:uid="{00000000-0010-0000-0600-000003000000}" name="FECHA DEL EVENTO" dataDxfId="20" dataCellStyle="Título 3 2"/>
    <tableColumn id="4" xr3:uid="{00000000-0010-0000-0600-000004000000}" name="UBICACIÓN" dataDxfId="19" dataCellStyle="Título 3 2"/>
    <tableColumn id="5" xr3:uid="{00000000-0010-0000-0600-000005000000}" name="AFECTACIÓN" dataDxfId="18" dataCellStyle="Título 3 2"/>
    <tableColumn id="6" xr3:uid="{00000000-0010-0000-0600-000006000000}" name="EVENTO - OCURRENCIA" dataDxfId="17" dataCellStyle="Normal 2 2 2 2"/>
    <tableColumn id="7" xr3:uid="{00000000-0010-0000-0600-000007000000}" name="ESTADO" dataDxfId="16" dataCellStyle="Título 3 2"/>
    <tableColumn id="8" xr3:uid="{00000000-0010-0000-0600-000008000000}" name="TERMINAL ABIERTO" dataDxfId="15" dataCellStyle="Título 3 2"/>
    <tableColumn id="9" xr3:uid="{00000000-0010-0000-0600-000009000000}" name="FUENTE" dataDxfId="14"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a73" displayName="Tabla73" ref="A55:J56" totalsRowShown="0" headerRowDxfId="13" headerRowBorderDxfId="12" tableBorderDxfId="11" totalsRowBorderDxfId="10">
  <tableColumns count="10">
    <tableColumn id="1" xr3:uid="{00000000-0010-0000-0700-000001000000}" name="Nro." dataDxfId="9" dataCellStyle="Título 3 3"/>
    <tableColumn id="2" xr3:uid="{00000000-0010-0000-0700-000002000000}" name="VER MAPA" dataDxfId="8" dataCellStyle="Hipervínculo"/>
    <tableColumn id="3" xr3:uid="{00000000-0010-0000-0700-000003000000}" name="FECHA DEL EVENTO" dataDxfId="7" dataCellStyle="Título 3 3"/>
    <tableColumn id="4" xr3:uid="{00000000-0010-0000-0700-000004000000}" name="DEPARTAMENTO_x000a_PROVINCIA  /  DISTRITO" dataDxfId="6" dataCellStyle="Título 3 3"/>
    <tableColumn id="5" xr3:uid="{00000000-0010-0000-0700-000005000000}" name="AFECTACIÓN" dataDxfId="5" dataCellStyle="Título 3 3"/>
    <tableColumn id="6" xr3:uid="{00000000-0010-0000-0700-000006000000}" name="ESTADO" dataDxfId="4" dataCellStyle="Título 3 3"/>
    <tableColumn id="7" xr3:uid="{00000000-0010-0000-0700-000007000000}" name="EVENTO - OCURRENCIA" dataDxfId="3" dataCellStyle="Título 3 3"/>
    <tableColumn id="8" xr3:uid="{00000000-0010-0000-0700-000008000000}" name="FUENTE" dataDxfId="2" dataCellStyle="Título 3 3"/>
    <tableColumn id="9" xr3:uid="{00000000-0010-0000-0700-000009000000}" name="LATITUD" dataDxfId="1" dataCellStyle="Millares"/>
    <tableColumn id="10" xr3:uid="{00000000-0010-0000-07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7.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mapas/M23.08.41.pdf" TargetMode="External"/><Relationship Id="rId159" Type="http://schemas.openxmlformats.org/officeDocument/2006/relationships/hyperlink" Target="http://portal.mtc.gob.pe/alerta/Documentos_visor/mapas/M23.08.68.pdf" TargetMode="External"/><Relationship Id="rId170" Type="http://schemas.openxmlformats.org/officeDocument/2006/relationships/hyperlink" Target="http://portal.mtc.gob.pe/alerta/Documentos_visor/mapas/M23.08.78.pdf" TargetMode="External"/><Relationship Id="rId191" Type="http://schemas.openxmlformats.org/officeDocument/2006/relationships/hyperlink" Target="http://portal.mtc.gob.pe/alerta/Documentos_visor/mapas/M23.08.96.pdf" TargetMode="External"/><Relationship Id="rId205" Type="http://schemas.openxmlformats.org/officeDocument/2006/relationships/hyperlink" Target="http://portal.mtc.gob.pe/alerta/Documentos_visor/fotos/M23.08.99.pdf" TargetMode="External"/><Relationship Id="rId226" Type="http://schemas.openxmlformats.org/officeDocument/2006/relationships/printerSettings" Target="../printerSettings/printerSettings2.bin"/><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mapas/M23.08.10.pdf" TargetMode="External"/><Relationship Id="rId149" Type="http://schemas.openxmlformats.org/officeDocument/2006/relationships/hyperlink" Target="http://portal.mtc.gob.pe/alerta/Documentos_visor/mapas/M23.08.59.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mapas/M23.08.69.pdf" TargetMode="External"/><Relationship Id="rId181" Type="http://schemas.openxmlformats.org/officeDocument/2006/relationships/hyperlink" Target="http://portal.mtc.gob.pe/alerta/Documentos_visor/mapas/M23.08.89.pdf" TargetMode="External"/><Relationship Id="rId216" Type="http://schemas.openxmlformats.org/officeDocument/2006/relationships/hyperlink" Target="http://portal.mtc.gob.pe/alerta/Documentos_visor/mapas/M23.08.105.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6.pdf" TargetMode="External"/><Relationship Id="rId139" Type="http://schemas.openxmlformats.org/officeDocument/2006/relationships/hyperlink" Target="http://portal.mtc.gob.pe/alerta/Documentos_visor/mapas/M23.08.40.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fotos/M23.08.59.pdf" TargetMode="External"/><Relationship Id="rId171" Type="http://schemas.openxmlformats.org/officeDocument/2006/relationships/hyperlink" Target="http://portal.mtc.gob.pe/alerta/Documentos_visor/mapas/M23.08.82.pdf" TargetMode="External"/><Relationship Id="rId192" Type="http://schemas.openxmlformats.org/officeDocument/2006/relationships/hyperlink" Target="http://portal.mtc.gob.pe/alerta/Documentos_visor/fotos/M23.08.94.pdf" TargetMode="External"/><Relationship Id="rId206" Type="http://schemas.openxmlformats.org/officeDocument/2006/relationships/hyperlink" Target="http://portal.mtc.gob.pe/alerta/Documentos_visor/fotos/M23.08.98.pdf" TargetMode="External"/><Relationship Id="rId227" Type="http://schemas.openxmlformats.org/officeDocument/2006/relationships/drawing" Target="../drawings/drawing2.xm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8.10.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43.pdf" TargetMode="External"/><Relationship Id="rId161" Type="http://schemas.openxmlformats.org/officeDocument/2006/relationships/hyperlink" Target="http://portal.mtc.gob.pe/alerta/Documentos_visor/fotos/M23.08.69.pdf" TargetMode="External"/><Relationship Id="rId182" Type="http://schemas.openxmlformats.org/officeDocument/2006/relationships/hyperlink" Target="http://portal.mtc.gob.pe/alerta/Documentos_visor/fotos/M23.08.88.pdf" TargetMode="External"/><Relationship Id="rId217" Type="http://schemas.openxmlformats.org/officeDocument/2006/relationships/hyperlink" Target="http://portal.mtc.gob.pe/alerta/Documentos_visor/mapas/M23.08.106.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1.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6.99.pdf" TargetMode="External"/><Relationship Id="rId151" Type="http://schemas.openxmlformats.org/officeDocument/2006/relationships/hyperlink" Target="http://portal.mtc.gob.pe/alerta/Documentos_visor/mapas/M23.08.60.pdf" TargetMode="External"/><Relationship Id="rId172" Type="http://schemas.openxmlformats.org/officeDocument/2006/relationships/hyperlink" Target="http://portal.mtc.gob.pe/alerta/Documentos_visor/mapas/M23.08.80.pdf" TargetMode="External"/><Relationship Id="rId193" Type="http://schemas.openxmlformats.org/officeDocument/2006/relationships/hyperlink" Target="http://portal.mtc.gob.pe/alerta/Documentos_visor/fotos/M23.08.92.pdf" TargetMode="External"/><Relationship Id="rId207" Type="http://schemas.openxmlformats.org/officeDocument/2006/relationships/hyperlink" Target="http://portal.mtc.gob.pe/alerta/Documentos_visor/fotos/M23.08.97.pdf" TargetMode="External"/><Relationship Id="rId228" Type="http://schemas.openxmlformats.org/officeDocument/2006/relationships/table" Target="../tables/table3.xm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mapas/M23.07.171.pdf" TargetMode="External"/><Relationship Id="rId141" Type="http://schemas.openxmlformats.org/officeDocument/2006/relationships/hyperlink" Target="http://portal.mtc.gob.pe/alerta/Documentos_visor/mapas/M23.08.48.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68.pdf" TargetMode="External"/><Relationship Id="rId183" Type="http://schemas.openxmlformats.org/officeDocument/2006/relationships/hyperlink" Target="http://portal.mtc.gob.pe/alerta/Documentos_visor/fotos/M23.08.89.pdf" TargetMode="External"/><Relationship Id="rId218" Type="http://schemas.openxmlformats.org/officeDocument/2006/relationships/hyperlink" Target="http://portal.mtc.gob.pe/alerta/Documentos_visor/mapas/M23.08.107.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7.69.pdf" TargetMode="External"/><Relationship Id="rId152" Type="http://schemas.openxmlformats.org/officeDocument/2006/relationships/hyperlink" Target="http://portal.mtc.gob.pe/alerta/Documentos_visor/fotos/M23.08.60.pdf" TargetMode="External"/><Relationship Id="rId173" Type="http://schemas.openxmlformats.org/officeDocument/2006/relationships/hyperlink" Target="http://portal.mtc.gob.pe/alerta/Documentos_visor/fotos/M23.08.80.pdf" TargetMode="External"/><Relationship Id="rId194" Type="http://schemas.openxmlformats.org/officeDocument/2006/relationships/hyperlink" Target="http://portal.mtc.gob.pe/alerta/Documentos_visor/fotos/M23.08.91.pdf" TargetMode="External"/><Relationship Id="rId208" Type="http://schemas.openxmlformats.org/officeDocument/2006/relationships/hyperlink" Target="http://portal.mtc.gob.pe/alerta/Documentos_visor/fotos/M23.08.96.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fotos/M23.07.171.pdf" TargetMode="External"/><Relationship Id="rId142" Type="http://schemas.openxmlformats.org/officeDocument/2006/relationships/hyperlink" Target="http://portal.mtc.gob.pe/alerta/Documentos_visor/fotos/M23.08.41.pdf" TargetMode="External"/><Relationship Id="rId163" Type="http://schemas.openxmlformats.org/officeDocument/2006/relationships/hyperlink" Target="http://portal.mtc.gob.pe/alerta/Documentos_visor/fotos/M23.08.65.pdf" TargetMode="External"/><Relationship Id="rId184" Type="http://schemas.openxmlformats.org/officeDocument/2006/relationships/hyperlink" Target="http://portal.mtc.gob.pe/alerta/Documentos_visor/mapas/M23.08.89.pdf" TargetMode="External"/><Relationship Id="rId219" Type="http://schemas.openxmlformats.org/officeDocument/2006/relationships/hyperlink" Target="http://portal.mtc.gob.pe/alerta/Documentos_visor/mapas/M23.08.108.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104.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fotos/M23.07.148.pdf" TargetMode="External"/><Relationship Id="rId137" Type="http://schemas.openxmlformats.org/officeDocument/2006/relationships/hyperlink" Target="http://portal.mtc.gob.pe/alerta/Documentos_visor/fotos/M23.08.33.pdf" TargetMode="External"/><Relationship Id="rId158" Type="http://schemas.openxmlformats.org/officeDocument/2006/relationships/hyperlink" Target="http://portal.mtc.gob.pe/alerta/Documentos_visor/fotos/M23.08.51.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mapas/M23.08.26.pdf" TargetMode="External"/><Relationship Id="rId153" Type="http://schemas.openxmlformats.org/officeDocument/2006/relationships/hyperlink" Target="http://portal.mtc.gob.pe/alerta/Documentos_visor/mapas/M23.08.61.pdf" TargetMode="External"/><Relationship Id="rId174" Type="http://schemas.openxmlformats.org/officeDocument/2006/relationships/hyperlink" Target="http://portal.mtc.gob.pe/alerta/Documentos_visor/mapas/M23.05.150.pdf" TargetMode="External"/><Relationship Id="rId179" Type="http://schemas.openxmlformats.org/officeDocument/2006/relationships/hyperlink" Target="http://portal.mtc.gob.pe/alerta/Documentos_visor/mapas/M23.08.85.pdf" TargetMode="External"/><Relationship Id="rId195" Type="http://schemas.openxmlformats.org/officeDocument/2006/relationships/hyperlink" Target="http://portal.mtc.gob.pe/alerta/Documentos_visor/fotos/M23.08.84.pdf" TargetMode="External"/><Relationship Id="rId209" Type="http://schemas.openxmlformats.org/officeDocument/2006/relationships/hyperlink" Target="http://portal.mtc.gob.pe/alerta/Documentos_visor/fotos/M23.08.95.pdf" TargetMode="External"/><Relationship Id="rId190" Type="http://schemas.openxmlformats.org/officeDocument/2006/relationships/hyperlink" Target="http://portal.mtc.gob.pe/alerta/Documentos_visor/mapas/M23.08.95.pdf" TargetMode="External"/><Relationship Id="rId204" Type="http://schemas.openxmlformats.org/officeDocument/2006/relationships/hyperlink" Target="http://portal.mtc.gob.pe/alerta/Documentos_visor/fotos/M23.08.100.pdf" TargetMode="External"/><Relationship Id="rId220" Type="http://schemas.openxmlformats.org/officeDocument/2006/relationships/hyperlink" Target="http://portal.mtc.gob.pe/alerta/Documentos_visor/mapas/M23.08.109.pdf" TargetMode="External"/><Relationship Id="rId225" Type="http://schemas.openxmlformats.org/officeDocument/2006/relationships/hyperlink" Target="http://portal.mtc.gob.pe/alerta/Documentos_visor/fotos/M23.08.111.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fotos/M23.07.176.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mapas/M23.07.172.pdf" TargetMode="External"/><Relationship Id="rId143" Type="http://schemas.openxmlformats.org/officeDocument/2006/relationships/hyperlink" Target="http://portal.mtc.gob.pe/alerta/Documentos_visor/fotos/M23.08.40.pdf" TargetMode="External"/><Relationship Id="rId148" Type="http://schemas.openxmlformats.org/officeDocument/2006/relationships/hyperlink" Target="http://portal.mtc.gob.pe/alerta/Documentos_visor/mapas/M23.08.58.pdf" TargetMode="External"/><Relationship Id="rId164" Type="http://schemas.openxmlformats.org/officeDocument/2006/relationships/hyperlink" Target="http://portal.mtc.gob.pe/alerta/Documentos_visor/mapas/M23.08.75.pdf" TargetMode="External"/><Relationship Id="rId169" Type="http://schemas.openxmlformats.org/officeDocument/2006/relationships/hyperlink" Target="http://portal.mtc.gob.pe/alerta/Documentos_visor/fotos/M23.08.61.pdf" TargetMode="External"/><Relationship Id="rId185" Type="http://schemas.openxmlformats.org/officeDocument/2006/relationships/hyperlink" Target="http://portal.mtc.gob.pe/alerta/Documentos_visor/mapas/M23.08.91.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mapas/M23.08.88.pdf" TargetMode="External"/><Relationship Id="rId210" Type="http://schemas.openxmlformats.org/officeDocument/2006/relationships/hyperlink" Target="http://portal.mtc.gob.pe/alerta/Documentos_visor/mapas/M23.08.102.pdf" TargetMode="External"/><Relationship Id="rId215" Type="http://schemas.openxmlformats.org/officeDocument/2006/relationships/hyperlink" Target="http://portal.mtc.gob.pe/alerta/Documentos_visor/fotos/M23.08.103.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mapas/M23.08.31.pdf" TargetMode="External"/><Relationship Id="rId154" Type="http://schemas.openxmlformats.org/officeDocument/2006/relationships/hyperlink" Target="http://portal.mtc.gob.pe/alerta/Documentos_visor/mapas/M23.08.62.pdf" TargetMode="External"/><Relationship Id="rId175" Type="http://schemas.openxmlformats.org/officeDocument/2006/relationships/hyperlink" Target="http://portal.mtc.gob.pe/alerta/Documentos_visor/fotos/M23.08.78.pdf" TargetMode="External"/><Relationship Id="rId196" Type="http://schemas.openxmlformats.org/officeDocument/2006/relationships/hyperlink" Target="http://portal.mtc.gob.pe/alerta/Documentos_visor/fotos/M23.08.85.pdf" TargetMode="External"/><Relationship Id="rId200" Type="http://schemas.openxmlformats.org/officeDocument/2006/relationships/hyperlink" Target="http://portal.mtc.gob.pe/alerta/Documentos_visor/mapas/M23.08.99.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mapas/M23.08.110.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fotos/M23.07.172.pdf" TargetMode="External"/><Relationship Id="rId144" Type="http://schemas.openxmlformats.org/officeDocument/2006/relationships/hyperlink" Target="http://portal.mtc.gob.pe/alerta/Documentos_visor/foto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mapas/M23.08.76.pdf" TargetMode="External"/><Relationship Id="rId186" Type="http://schemas.openxmlformats.org/officeDocument/2006/relationships/hyperlink" Target="http://portal.mtc.gob.pe/alerta/Documentos_visor/mapas/M23.08.92.pdf" TargetMode="External"/><Relationship Id="rId211" Type="http://schemas.openxmlformats.org/officeDocument/2006/relationships/hyperlink" Target="http://portal.mtc.gob.pe/alerta/Documentos_visor/fotos/M23.08.102.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fotos/M23.08.31.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4.pdf" TargetMode="External"/><Relationship Id="rId176" Type="http://schemas.openxmlformats.org/officeDocument/2006/relationships/hyperlink" Target="http://portal.mtc.gob.pe/alerta/Documentos_visor/fotos/M23.08.77.pdf" TargetMode="External"/><Relationship Id="rId197" Type="http://schemas.openxmlformats.org/officeDocument/2006/relationships/hyperlink" Target="http://portal.mtc.gob.pe/alerta/Documentos_visor/fotos/M23.08.82.pdf" TargetMode="External"/><Relationship Id="rId201" Type="http://schemas.openxmlformats.org/officeDocument/2006/relationships/hyperlink" Target="http://portal.mtc.gob.pe/alerta/Documentos_visor/mapas/M23.08.100.pdf" TargetMode="External"/><Relationship Id="rId222" Type="http://schemas.openxmlformats.org/officeDocument/2006/relationships/hyperlink" Target="http://portal.mtc.gob.pe/alerta/Documentos_visor/fotos/M23.08.108.pdf" TargetMode="External"/><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mapas/M23.07.176.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51.pdf" TargetMode="External"/><Relationship Id="rId166" Type="http://schemas.openxmlformats.org/officeDocument/2006/relationships/hyperlink" Target="http://portal.mtc.gob.pe/alerta/Documentos_visor/mapas/M23.08.77.pdf" TargetMode="External"/><Relationship Id="rId187" Type="http://schemas.openxmlformats.org/officeDocument/2006/relationships/hyperlink" Target="http://portal.mtc.gob.pe/alerta/Documentos_visor/mapas/M23.08.89.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48.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fotos/M23.08.26.pdf" TargetMode="External"/><Relationship Id="rId156" Type="http://schemas.openxmlformats.org/officeDocument/2006/relationships/hyperlink" Target="http://portal.mtc.gob.pe/alerta/Documentos_visor/fotos/M23.08.58.pdf" TargetMode="External"/><Relationship Id="rId177" Type="http://schemas.openxmlformats.org/officeDocument/2006/relationships/hyperlink" Target="http://portal.mtc.gob.pe/alerta/Documentos_visor/fotos/M23.08.76.pdf" TargetMode="External"/><Relationship Id="rId198" Type="http://schemas.openxmlformats.org/officeDocument/2006/relationships/hyperlink" Target="http://portal.mtc.gob.pe/alerta/Documentos_visor/mapas/M23.08.53.pdf" TargetMode="External"/><Relationship Id="rId202" Type="http://schemas.openxmlformats.org/officeDocument/2006/relationships/hyperlink" Target="http://portal.mtc.gob.pe/alerta/Documentos_visor/mapas/M23.08.101.pdf" TargetMode="External"/><Relationship Id="rId223" Type="http://schemas.openxmlformats.org/officeDocument/2006/relationships/hyperlink" Target="http://portal.mtc.gob.pe/alerta/Documentos_visor/fotos/M23.08.109.pdf" TargetMode="Externa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mapas/M23.07.177.pdf" TargetMode="External"/><Relationship Id="rId146" Type="http://schemas.openxmlformats.org/officeDocument/2006/relationships/hyperlink" Target="http://portal.mtc.gob.pe/alerta/Documentos_visor/mapas/M23.08.53.pdf" TargetMode="External"/><Relationship Id="rId167" Type="http://schemas.openxmlformats.org/officeDocument/2006/relationships/hyperlink" Target="http://portal.mtc.gob.pe/alerta/Documentos_visor/fotos/M23.08.75.pdf" TargetMode="External"/><Relationship Id="rId188" Type="http://schemas.openxmlformats.org/officeDocument/2006/relationships/hyperlink" Target="http://portal.mtc.gob.pe/alerta/Documentos_visor/mapas/M23.08.94.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mapas/M23.08.103.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33.pdf" TargetMode="External"/><Relationship Id="rId157" Type="http://schemas.openxmlformats.org/officeDocument/2006/relationships/hyperlink" Target="http://portal.mtc.gob.pe/alerta/Documentos_visor/fotos/M23.08.54.pdf" TargetMode="External"/><Relationship Id="rId178" Type="http://schemas.openxmlformats.org/officeDocument/2006/relationships/hyperlink" Target="http://portal.mtc.gob.pe/alerta/Documentos_visor/mapas/M23.08.84.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mapas/M23.08.98.pdf" TargetMode="External"/><Relationship Id="rId203" Type="http://schemas.openxmlformats.org/officeDocument/2006/relationships/hyperlink" Target="http://portal.mtc.gob.pe/alerta/Documentos_visor/fotos/M23.08.101.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hyperlink" Target="http://portal.mtc.gob.pe/alerta/Documentos_visor/mapas/M23.08.111.pdf" TargetMode="Externa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fotos/M23.07.177.pdf" TargetMode="External"/><Relationship Id="rId147" Type="http://schemas.openxmlformats.org/officeDocument/2006/relationships/hyperlink" Target="http://portal.mtc.gob.pe/alerta/Documentos_visor/mapas/M23.08.54.pdf" TargetMode="External"/><Relationship Id="rId168" Type="http://schemas.openxmlformats.org/officeDocument/2006/relationships/hyperlink" Target="http://portal.mtc.gob.pe/alerta/Documentos_visor/fotos/M23.08.62.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189" Type="http://schemas.openxmlformats.org/officeDocument/2006/relationships/hyperlink" Target="http://portal.mtc.gob.pe/alerta/Documentos_visor/mapas/M23.08.89.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zoomScaleNormal="100" workbookViewId="0">
      <selection activeCell="H56" sqref="H56"/>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66" t="s">
        <v>24</v>
      </c>
      <c r="D2" s="266"/>
      <c r="E2" s="266"/>
      <c r="F2" s="266"/>
      <c r="G2" s="266"/>
      <c r="H2" s="26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67" t="s">
        <v>21</v>
      </c>
      <c r="F3" s="267"/>
      <c r="G3" s="267"/>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1252</v>
      </c>
      <c r="E4" s="267"/>
      <c r="F4" s="267"/>
      <c r="G4" s="267"/>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1373</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tabSelected="1" zoomScale="80" zoomScaleNormal="80" workbookViewId="0">
      <selection activeCell="C4" sqref="C4"/>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48" t="s">
        <v>60</v>
      </c>
      <c r="B2" s="249"/>
      <c r="C2" s="249"/>
      <c r="D2" s="249"/>
      <c r="E2" s="249"/>
      <c r="F2" s="249"/>
      <c r="H2" s="3"/>
      <c r="I2" s="3"/>
      <c r="J2" s="3"/>
      <c r="K2" s="3"/>
      <c r="L2" s="3"/>
      <c r="M2" s="3"/>
      <c r="N2" s="3"/>
      <c r="O2" s="3"/>
      <c r="P2" s="3"/>
      <c r="Q2" s="3"/>
      <c r="R2" s="3"/>
      <c r="S2" s="3"/>
      <c r="T2" s="3"/>
      <c r="U2" s="3"/>
      <c r="V2" s="3"/>
      <c r="W2" s="3"/>
    </row>
    <row r="3" spans="1:23" ht="21">
      <c r="A3" s="250" t="s">
        <v>108</v>
      </c>
      <c r="B3" s="250"/>
      <c r="C3" s="250"/>
      <c r="D3" s="250"/>
      <c r="E3" s="250"/>
      <c r="F3" s="250"/>
      <c r="H3" s="3"/>
      <c r="I3" s="3"/>
      <c r="J3" s="3"/>
      <c r="K3" s="3"/>
      <c r="L3" s="3"/>
      <c r="M3" s="3"/>
      <c r="N3" s="3"/>
      <c r="O3" s="3"/>
      <c r="P3" s="3"/>
      <c r="Q3" s="3"/>
      <c r="R3" s="3"/>
      <c r="S3" s="3"/>
      <c r="T3" s="3"/>
      <c r="U3" s="3"/>
      <c r="V3" s="3"/>
      <c r="W3" s="3"/>
    </row>
    <row r="4" spans="1:23" ht="18.75" customHeight="1">
      <c r="A4" s="3"/>
      <c r="B4" s="4" t="s">
        <v>14</v>
      </c>
      <c r="C4" s="2" t="s">
        <v>1252</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51" t="s">
        <v>74</v>
      </c>
      <c r="G5" s="252"/>
      <c r="H5" s="252"/>
      <c r="I5" s="253"/>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115</v>
      </c>
      <c r="I7" s="62">
        <f>SUM(G7:H7)</f>
        <v>117</v>
      </c>
      <c r="Q7" s="3"/>
      <c r="R7" s="3" t="str">
        <f>TRIM(MID(TRIM(Transportes!D8),1,FIND(CHAR(10),TRIM(Transportes!D8),1)-1))</f>
        <v>Moquegua</v>
      </c>
      <c r="S7" s="3" t="str">
        <f>TRIM(IF(Transportes!F8="TRÁNSITO INTERRUMPIDO","Interrumpido",IF(Transportes!F8="TRÁNSITO RESTRINGIDO","Restringido","Normal")))</f>
        <v>Restringido</v>
      </c>
      <c r="T7" s="3" t="str">
        <f>TRIM(IF(MID(TRIM(Transportes!H8),1,FIND("-",TRIM(Transportes!H8),1)-2)="Acción humana","H","F"))</f>
        <v>F</v>
      </c>
      <c r="U7" s="80">
        <f>Transportes!G8</f>
        <v>9</v>
      </c>
      <c r="V7" s="3"/>
      <c r="W7" s="3"/>
    </row>
    <row r="8" spans="1:23" ht="15">
      <c r="A8" s="3"/>
      <c r="B8" s="3"/>
      <c r="C8" s="3"/>
      <c r="D8" s="3"/>
      <c r="E8" s="3"/>
      <c r="F8" s="81" t="s">
        <v>80</v>
      </c>
      <c r="G8" s="82">
        <v>0</v>
      </c>
      <c r="H8" s="83">
        <v>1</v>
      </c>
      <c r="I8" s="83">
        <f>SUM(G8:H8)</f>
        <v>1</v>
      </c>
      <c r="Q8" s="3"/>
      <c r="R8" s="3" t="str">
        <f>TRIM(MID(TRIM(Transportes!D9),1,FIND(CHAR(10),TRIM(Transportes!D9),1)-1))</f>
        <v>Moquegua</v>
      </c>
      <c r="S8" s="3" t="str">
        <f>TRIM(IF(Transportes!F9="TRÁNSITO INTERRUMPIDO","Interrumpido",IF(Transportes!F9="TRÁNSITO RESTRINGIDO","Restringido","Normal")))</f>
        <v>Restringido</v>
      </c>
      <c r="T8" s="3" t="str">
        <f>TRIM(IF(MID(TRIM(Transportes!H9),1,FIND("-",TRIM(Transportes!H9),1)-2)="Acción humana","H","F"))</f>
        <v>F</v>
      </c>
      <c r="U8" s="80">
        <f>Transportes!G9</f>
        <v>9</v>
      </c>
      <c r="V8" s="3"/>
      <c r="W8" s="3"/>
    </row>
    <row r="9" spans="1:23" ht="15">
      <c r="A9" s="3"/>
      <c r="B9" s="3"/>
      <c r="C9" s="3"/>
      <c r="D9" s="3"/>
      <c r="E9" s="3"/>
      <c r="F9" s="81" t="s">
        <v>81</v>
      </c>
      <c r="G9" s="82">
        <v>10</v>
      </c>
      <c r="H9" s="83">
        <v>1</v>
      </c>
      <c r="I9" s="83">
        <f>SUM(G9:H9)</f>
        <v>11</v>
      </c>
      <c r="Q9" s="3"/>
      <c r="R9" s="3" t="str">
        <f>TRIM(MID(TRIM(Transportes!D10),1,FIND(CHAR(10),TRIM(Transportes!D10),1)-1))</f>
        <v>Ucayali</v>
      </c>
      <c r="S9" s="3" t="str">
        <f>TRIM(IF(Transportes!F10="TRÁNSITO INTERRUMPIDO","Interrumpido",IF(Transportes!F10="TRÁNSITO RESTRINGIDO","Restringido","Normal")))</f>
        <v>Restringido</v>
      </c>
      <c r="T9" s="3" t="str">
        <f>TRIM(IF(MID(TRIM(Transportes!H10),1,FIND("-",TRIM(Transportes!H10),1)-2)="Acción humana","H","F"))</f>
        <v>F</v>
      </c>
      <c r="U9" s="80">
        <f>Transportes!G10</f>
        <v>9</v>
      </c>
      <c r="V9" s="3"/>
      <c r="W9" s="3"/>
    </row>
    <row r="10" spans="1:23" ht="15">
      <c r="A10" s="3"/>
      <c r="B10" s="3"/>
      <c r="C10" s="3"/>
      <c r="D10" s="3"/>
      <c r="E10" s="3"/>
      <c r="F10" s="81" t="s">
        <v>82</v>
      </c>
      <c r="G10" s="82">
        <v>3</v>
      </c>
      <c r="H10" s="83">
        <v>0</v>
      </c>
      <c r="I10" s="83">
        <f>SUM(G10:H10)</f>
        <v>3</v>
      </c>
      <c r="Q10" s="3"/>
      <c r="R10" s="3" t="str">
        <f>TRIM(MID(TRIM(Transportes!D11),1,FIND(CHAR(10),TRIM(Transportes!D11),1)-1))</f>
        <v>Pasco</v>
      </c>
      <c r="S10" s="3" t="str">
        <f>TRIM(IF(Transportes!F11="TRÁNSITO INTERRUMPIDO","Interrumpido",IF(Transportes!F11="TRÁNSITO RESTRINGIDO","Restringido","Normal")))</f>
        <v>Restringido</v>
      </c>
      <c r="T10" s="3" t="str">
        <f>TRIM(IF(MID(TRIM(Transportes!H11),1,FIND("-",TRIM(Transportes!H11),1)-2)="Acción humana","H","F"))</f>
        <v>F</v>
      </c>
      <c r="U10" s="80">
        <f>Transportes!G11</f>
        <v>9</v>
      </c>
      <c r="V10" s="3"/>
      <c r="W10" s="3"/>
    </row>
    <row r="11" spans="1:23" ht="15">
      <c r="A11" s="3"/>
      <c r="B11" s="3"/>
      <c r="C11" s="3"/>
      <c r="D11" s="3"/>
      <c r="E11" s="3"/>
      <c r="F11" s="81" t="s">
        <v>83</v>
      </c>
      <c r="G11" s="82">
        <v>3</v>
      </c>
      <c r="H11" s="83">
        <v>0</v>
      </c>
      <c r="I11" s="83">
        <f>SUM(G11:H11)</f>
        <v>3</v>
      </c>
      <c r="Q11" s="3"/>
      <c r="R11" s="3" t="str">
        <f>TRIM(MID(TRIM(Transportes!D12),1,FIND(CHAR(10),TRIM(Transportes!D12),1)-1))</f>
        <v>Piura</v>
      </c>
      <c r="S11" s="3" t="str">
        <f>TRIM(IF(Transportes!F12="TRÁNSITO INTERRUMPIDO","Interrumpido",IF(Transportes!F12="TRÁNSITO RESTRINGIDO","Restringido","Normal")))</f>
        <v>Restringido</v>
      </c>
      <c r="T11" s="3" t="str">
        <f>TRIM(IF(MID(TRIM(Transportes!H12),1,FIND("-",TRIM(Transportes!H12),1)-2)="Acción humana","H","F"))</f>
        <v>F</v>
      </c>
      <c r="U11" s="80">
        <f>Transportes!G12</f>
        <v>9</v>
      </c>
      <c r="V11" s="3"/>
      <c r="W11" s="3"/>
    </row>
    <row r="12" spans="1:23" ht="15">
      <c r="A12" s="3"/>
      <c r="B12" s="3"/>
      <c r="C12" s="3"/>
      <c r="D12" s="3"/>
      <c r="E12" s="3"/>
      <c r="F12" s="60" t="s">
        <v>78</v>
      </c>
      <c r="G12" s="61">
        <f>SUM(G7:G11)</f>
        <v>18</v>
      </c>
      <c r="H12" s="61">
        <f>SUM(H7:H11)</f>
        <v>117</v>
      </c>
      <c r="I12" s="65">
        <f>SUM(I7:I11)</f>
        <v>135</v>
      </c>
      <c r="Q12" s="3"/>
      <c r="R12" s="3" t="str">
        <f>TRIM(MID(TRIM(Transportes!D13),1,FIND(CHAR(10),TRIM(Transportes!D13),1)-1))</f>
        <v>Ucayali</v>
      </c>
      <c r="S12" s="3" t="str">
        <f>TRIM(IF(Transportes!F13="TRÁNSITO INTERRUMPIDO","Interrumpido",IF(Transportes!F13="TRÁNSITO RESTRINGIDO","Restringido","Normal")))</f>
        <v>Restringido</v>
      </c>
      <c r="T12" s="3" t="str">
        <f>TRIM(IF(MID(TRIM(Transportes!H13),1,FIND("-",TRIM(Transportes!H13),1)-2)="Acción humana","H","F"))</f>
        <v>F</v>
      </c>
      <c r="U12" s="80">
        <f>Transportes!G13</f>
        <v>380</v>
      </c>
      <c r="V12" s="3"/>
      <c r="W12" s="3"/>
    </row>
    <row r="13" spans="1:23">
      <c r="A13" s="3"/>
      <c r="B13" s="3"/>
      <c r="C13" s="3"/>
      <c r="D13" s="3"/>
      <c r="E13" s="3"/>
      <c r="Q13" s="3"/>
      <c r="R13" s="3" t="str">
        <f>TRIM(MID(TRIM(Transportes!D14),1,FIND(CHAR(10),TRIM(Transportes!D14),1)-1))</f>
        <v>Piura</v>
      </c>
      <c r="S13" s="3" t="str">
        <f>TRIM(IF(Transportes!F14="TRÁNSITO INTERRUMPIDO","Interrumpido",IF(Transportes!F14="TRÁNSITO RESTRINGIDO","Restringido","Normal")))</f>
        <v>Restringido</v>
      </c>
      <c r="T13" s="3" t="str">
        <f>TRIM(IF(MID(TRIM(Transportes!H14),1,FIND("-",TRIM(Transportes!H14),1)-2)="Acción humana","H","F"))</f>
        <v>F</v>
      </c>
      <c r="U13" s="80" t="str">
        <f>Transportes!G14</f>
        <v>-</v>
      </c>
      <c r="V13" s="3"/>
      <c r="W13" s="3"/>
    </row>
    <row r="14" spans="1:23" ht="15">
      <c r="A14" s="3"/>
      <c r="B14" s="3"/>
      <c r="C14" s="3"/>
      <c r="D14" s="3"/>
      <c r="E14" s="3"/>
      <c r="F14" s="235" t="s">
        <v>107</v>
      </c>
      <c r="G14" s="236"/>
      <c r="H14" s="236"/>
      <c r="I14" s="236"/>
      <c r="J14" s="236"/>
      <c r="K14" s="236"/>
      <c r="M14" s="235" t="s">
        <v>160</v>
      </c>
      <c r="N14" s="236"/>
      <c r="O14" s="236"/>
      <c r="P14" s="236"/>
      <c r="Q14" s="3"/>
      <c r="R14" s="3" t="str">
        <f>TRIM(MID(TRIM(Transportes!D15),1,FIND(CHAR(10),TRIM(Transportes!D15),1)-1))</f>
        <v>Piura</v>
      </c>
      <c r="S14" s="3" t="str">
        <f>TRIM(IF(Transportes!F15="TRÁNSITO INTERRUMPIDO","Interrumpido",IF(Transportes!F15="TRÁNSITO RESTRINGIDO","Restringido","Normal")))</f>
        <v>Restringido</v>
      </c>
      <c r="T14" s="3" t="str">
        <f>TRIM(IF(MID(TRIM(Transportes!H15),1,FIND("-",TRIM(Transportes!H15),1)-2)="Acción humana","H","F"))</f>
        <v>F</v>
      </c>
      <c r="U14" s="80">
        <f>Transportes!G15</f>
        <v>9</v>
      </c>
      <c r="V14" s="3"/>
      <c r="W14" s="3"/>
    </row>
    <row r="15" spans="1:23" ht="15" customHeight="1">
      <c r="A15" s="3"/>
      <c r="B15" s="3"/>
      <c r="C15" s="3"/>
      <c r="D15" s="3"/>
      <c r="E15" s="3"/>
      <c r="F15" s="242"/>
      <c r="G15" s="244" t="s">
        <v>84</v>
      </c>
      <c r="H15" s="245"/>
      <c r="I15" s="246" t="s">
        <v>85</v>
      </c>
      <c r="J15" s="247"/>
      <c r="K15" s="237" t="s">
        <v>78</v>
      </c>
      <c r="M15" s="239" t="s">
        <v>84</v>
      </c>
      <c r="N15" s="240"/>
      <c r="O15" s="241"/>
      <c r="P15" s="237" t="s">
        <v>78</v>
      </c>
      <c r="Q15" s="3"/>
      <c r="R15" s="3" t="str">
        <f>TRIM(MID(TRIM(Transportes!D16),1,FIND(CHAR(10),TRIM(Transportes!D16),1)-1))</f>
        <v>Cajamarca</v>
      </c>
      <c r="S15" s="3" t="str">
        <f>TRIM(IF(Transportes!F16="TRÁNSITO INTERRUMPIDO","Interrumpido",IF(Transportes!F16="TRÁNSITO RESTRINGIDO","Restringido","Normal")))</f>
        <v>Restringido</v>
      </c>
      <c r="T15" s="3" t="str">
        <f>TRIM(IF(MID(TRIM(Transportes!H16),1,FIND("-",TRIM(Transportes!H16),1)-2)="Acción humana","H","F"))</f>
        <v>F</v>
      </c>
      <c r="U15" s="80">
        <f>Transportes!G16</f>
        <v>70</v>
      </c>
      <c r="V15" s="3"/>
      <c r="W15" s="3"/>
    </row>
    <row r="16" spans="1:23" ht="15" customHeight="1">
      <c r="A16" s="3"/>
      <c r="B16" s="3"/>
      <c r="C16" s="3"/>
      <c r="D16" s="3"/>
      <c r="E16" s="3"/>
      <c r="F16" s="243"/>
      <c r="G16" s="63" t="s">
        <v>86</v>
      </c>
      <c r="H16" s="64" t="s">
        <v>87</v>
      </c>
      <c r="I16" s="63" t="s">
        <v>86</v>
      </c>
      <c r="J16" s="64" t="s">
        <v>87</v>
      </c>
      <c r="K16" s="238"/>
      <c r="M16" s="77"/>
      <c r="N16" s="63" t="s">
        <v>86</v>
      </c>
      <c r="O16" s="64" t="s">
        <v>87</v>
      </c>
      <c r="P16" s="238"/>
      <c r="Q16" s="3"/>
      <c r="R16" s="3" t="str">
        <f>TRIM(MID(TRIM(Transportes!D17),1,FIND(CHAR(10),TRIM(Transportes!D17),1)-1))</f>
        <v>Huánuco</v>
      </c>
      <c r="S16" s="3" t="str">
        <f>TRIM(IF(Transportes!F17="TRÁNSITO INTERRUMPIDO","Interrumpido",IF(Transportes!F17="TRÁNSITO RESTRINGIDO","Restringido","Normal")))</f>
        <v>Restringido</v>
      </c>
      <c r="T16" s="3" t="str">
        <f>TRIM(IF(MID(TRIM(Transportes!H17),1,FIND("-",TRIM(Transportes!H17),1)-2)="Acción humana","H","F"))</f>
        <v>F</v>
      </c>
      <c r="U16" s="80">
        <f>Transportes!G17</f>
        <v>40</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6</v>
      </c>
      <c r="I17" s="83">
        <f>COUNTIFS(Eventos[DPTO],"Amazonas",Eventos[ESTADO],"Interrumpido",Eventos[FENOMENO],"H")</f>
        <v>0</v>
      </c>
      <c r="J17" s="83">
        <f>COUNTIFS(Eventos[DPTO],"Amazonas",Eventos[ESTADO],"Restringido",Eventos[FENOMENO],"H")</f>
        <v>0</v>
      </c>
      <c r="K17" s="83">
        <f>SUM(G17:J17)</f>
        <v>6</v>
      </c>
      <c r="M17" s="81" t="s">
        <v>88</v>
      </c>
      <c r="N17" s="84">
        <f>SUMIFS(Eventos[METRAJE],Eventos[DPTO],"Amazonas",Eventos[ESTADO],"Interrumpido",Eventos[FENOMENO],"F")</f>
        <v>0</v>
      </c>
      <c r="O17" s="84">
        <f>SUMIFS(Eventos[METRAJE],Eventos[DPTO],"Amazonas",Eventos[ESTADO],"Restringido",Eventos[FENOMENO],"F")</f>
        <v>121</v>
      </c>
      <c r="P17" s="84">
        <f t="shared" ref="P17:P40" si="0">SUM(N17:O17)</f>
        <v>121</v>
      </c>
      <c r="Q17" s="3"/>
      <c r="R17" s="3" t="str">
        <f>TRIM(MID(TRIM(Transportes!D18),1,FIND(CHAR(10),TRIM(Transportes!D18),1)-1))</f>
        <v>Huánuco</v>
      </c>
      <c r="S17" s="3" t="str">
        <f>TRIM(IF(Transportes!F18="TRÁNSITO INTERRUMPIDO","Interrumpido",IF(Transportes!F18="TRÁNSITO RESTRINGIDO","Restringido","Normal")))</f>
        <v>Restringido</v>
      </c>
      <c r="T17" s="3" t="str">
        <f>TRIM(IF(MID(TRIM(Transportes!H18),1,FIND("-",TRIM(Transportes!H18),1)-2)="Acción humana","H","F"))</f>
        <v>F</v>
      </c>
      <c r="U17" s="80" t="str">
        <f>Transportes!G18</f>
        <v>-</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TRIM(MID(TRIM(Transportes!D19),1,FIND(CHAR(10),TRIM(Transportes!D19),1)-1))</f>
        <v>Cajamarca</v>
      </c>
      <c r="S18" s="3" t="str">
        <f>TRIM(IF(Transportes!F19="TRÁNSITO INTERRUMPIDO","Interrumpido",IF(Transportes!F19="TRÁNSITO RESTRINGIDO","Restringido","Normal")))</f>
        <v>Restringido</v>
      </c>
      <c r="T18" s="3" t="str">
        <f>TRIM(IF(MID(TRIM(Transportes!H19),1,FIND("-",TRIM(Transportes!H19),1)-2)="Acción humana","H","F"))</f>
        <v>F</v>
      </c>
      <c r="U18" s="80" t="str">
        <f>Transportes!G19</f>
        <v>-</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TRIM(MID(TRIM(Transportes!D20),1,FIND(CHAR(10),TRIM(Transportes!D20),1)-1))</f>
        <v>Piura</v>
      </c>
      <c r="S19" s="3" t="str">
        <f>TRIM(IF(Transportes!F20="TRÁNSITO INTERRUMPIDO","Interrumpido",IF(Transportes!F20="TRÁNSITO RESTRINGIDO","Restringido","Normal")))</f>
        <v>Restringido</v>
      </c>
      <c r="T19" s="3" t="str">
        <f>TRIM(IF(MID(TRIM(Transportes!H20),1,FIND("-",TRIM(Transportes!H20),1)-2)="Acción humana","H","F"))</f>
        <v>F</v>
      </c>
      <c r="U19" s="80" t="str">
        <f>Transportes!G20</f>
        <v>-</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TRIM(MID(TRIM(Transportes!D21),1,FIND(CHAR(10),TRIM(Transportes!D21),1)-1))</f>
        <v>Áncash</v>
      </c>
      <c r="S20" s="3" t="str">
        <f>TRIM(IF(Transportes!F21="TRÁNSITO INTERRUMPIDO","Interrumpido",IF(Transportes!F21="TRÁNSITO RESTRINGIDO","Restringido","Normal")))</f>
        <v>Restringido</v>
      </c>
      <c r="T20" s="3" t="str">
        <f>TRIM(IF(MID(TRIM(Transportes!H21),1,FIND("-",TRIM(Transportes!H21),1)-2)="Acción humana","H","F"))</f>
        <v>F</v>
      </c>
      <c r="U20" s="80">
        <f>Transportes!G21</f>
        <v>30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TRIM(MID(TRIM(Transportes!D22),1,FIND(CHAR(10),TRIM(Transportes!D22),1)-1))</f>
        <v>Huánuco</v>
      </c>
      <c r="S21" s="3" t="str">
        <f>TRIM(IF(Transportes!F22="TRÁNSITO INTERRUMPIDO","Interrumpido",IF(Transportes!F22="TRÁNSITO RESTRINGIDO","Restringido","Normal")))</f>
        <v>Restringido</v>
      </c>
      <c r="T21" s="3" t="str">
        <f>TRIM(IF(MID(TRIM(Transportes!H22),1,FIND("-",TRIM(Transportes!H22),1)-2)="Acción humana","H","F"))</f>
        <v>F</v>
      </c>
      <c r="U21" s="80" t="str">
        <f>Transportes!G22</f>
        <v>-</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TRIM(MID(TRIM(Transportes!D23),1,FIND(CHAR(10),TRIM(Transportes!D23),1)-1))</f>
        <v>Lima</v>
      </c>
      <c r="S22" s="3" t="str">
        <f>TRIM(IF(Transportes!F23="TRÁNSITO INTERRUMPIDO","Interrumpido",IF(Transportes!F23="TRÁNSITO RESTRINGIDO","Restringido","Normal")))</f>
        <v>Restringido</v>
      </c>
      <c r="T22" s="3" t="str">
        <f>TRIM(IF(MID(TRIM(Transportes!H23),1,FIND("-",TRIM(Transportes!H23),1)-2)="Acción humana","H","F"))</f>
        <v>F</v>
      </c>
      <c r="U22" s="80">
        <f>Transportes!G23</f>
        <v>1</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TRIM(MID(TRIM(Transportes!D24),1,FIND(CHAR(10),TRIM(Transportes!D24),1)-1))</f>
        <v>Pasco</v>
      </c>
      <c r="S23" s="3" t="str">
        <f>TRIM(IF(Transportes!F24="TRÁNSITO INTERRUMPIDO","Interrumpido",IF(Transportes!F24="TRÁNSITO RESTRINGIDO","Restringido","Normal")))</f>
        <v>Restringido</v>
      </c>
      <c r="T23" s="3" t="str">
        <f>TRIM(IF(MID(TRIM(Transportes!H24),1,FIND("-",TRIM(Transportes!H24),1)-2)="Acción humana","H","F"))</f>
        <v>F</v>
      </c>
      <c r="U23" s="80">
        <f>Transportes!G24</f>
        <v>20</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TRIM(MID(TRIM(Transportes!D25),1,FIND(CHAR(10),TRIM(Transportes!D25),1)-1))</f>
        <v>Piura</v>
      </c>
      <c r="S24" s="3" t="str">
        <f>TRIM(IF(Transportes!F25="TRÁNSITO INTERRUMPIDO","Interrumpido",IF(Transportes!F25="TRÁNSITO RESTRINGIDO","Restringido","Normal")))</f>
        <v>Restringido</v>
      </c>
      <c r="T24" s="3" t="str">
        <f>TRIM(IF(MID(TRIM(Transportes!H25),1,FIND("-",TRIM(Transportes!H25),1)-2)="Acción humana","H","F"))</f>
        <v>F</v>
      </c>
      <c r="U24" s="80">
        <f>Transportes!G25</f>
        <v>12</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TRIM(MID(TRIM(Transportes!D26),1,FIND(CHAR(10),TRIM(Transportes!D26),1)-1))</f>
        <v>Piura</v>
      </c>
      <c r="S25" s="3" t="str">
        <f>TRIM(IF(Transportes!F26="TRÁNSITO INTERRUMPIDO","Interrumpido",IF(Transportes!F26="TRÁNSITO RESTRINGIDO","Restringido","Normal")))</f>
        <v>Restringido</v>
      </c>
      <c r="T25" s="3" t="str">
        <f>TRIM(IF(MID(TRIM(Transportes!H26),1,FIND("-",TRIM(Transportes!H26),1)-2)="Acción humana","H","F"))</f>
        <v>F</v>
      </c>
      <c r="U25" s="80">
        <f>Transportes!G26</f>
        <v>22</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TRIM(MID(TRIM(Transportes!D27),1,FIND(CHAR(10),TRIM(Transportes!D27),1)-1))</f>
        <v>Amazonas</v>
      </c>
      <c r="S26" s="3" t="str">
        <f>TRIM(IF(Transportes!F27="TRÁNSITO INTERRUMPIDO","Interrumpido",IF(Transportes!F27="TRÁNSITO RESTRINGIDO","Restringido","Normal")))</f>
        <v>Restringido</v>
      </c>
      <c r="T26" s="3" t="str">
        <f>TRIM(IF(MID(TRIM(Transportes!H27),1,FIND("-",TRIM(Transportes!H27),1)-2)="Acción humana","H","F"))</f>
        <v>F</v>
      </c>
      <c r="U26" s="80">
        <f>Transportes!G27</f>
        <v>30</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TRIM(MID(TRIM(Transportes!D28),1,FIND(CHAR(10),TRIM(Transportes!D28),1)-1))</f>
        <v>La Libertad</v>
      </c>
      <c r="S27" s="3" t="str">
        <f>TRIM(IF(Transportes!F28="TRÁNSITO INTERRUMPIDO","Interrumpido",IF(Transportes!F28="TRÁNSITO RESTRINGIDO","Restringido","Normal")))</f>
        <v>Restringido</v>
      </c>
      <c r="T27" s="3" t="str">
        <f>TRIM(IF(MID(TRIM(Transportes!H28),1,FIND("-",TRIM(Transportes!H28),1)-2)="Acción humana","H","F"))</f>
        <v>F</v>
      </c>
      <c r="U27" s="80" t="str">
        <f>Transportes!G28</f>
        <v>-</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TRIM(MID(TRIM(Transportes!D29),1,FIND(CHAR(10),TRIM(Transportes!D29),1)-1))</f>
        <v>Piura</v>
      </c>
      <c r="S28" s="3" t="str">
        <f>TRIM(IF(Transportes!F29="TRÁNSITO INTERRUMPIDO","Interrumpido",IF(Transportes!F29="TRÁNSITO RESTRINGIDO","Restringido","Normal")))</f>
        <v>Restringido</v>
      </c>
      <c r="T28" s="3" t="str">
        <f>TRIM(IF(MID(TRIM(Transportes!H29),1,FIND("-",TRIM(Transportes!H29),1)-2)="Acción humana","H","F"))</f>
        <v>F</v>
      </c>
      <c r="U28" s="80">
        <f>Transportes!G29</f>
        <v>12</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TRIM(MID(TRIM(Transportes!D30),1,FIND(CHAR(10),TRIM(Transportes!D30),1)-1))</f>
        <v>La Libertad</v>
      </c>
      <c r="S29" s="3" t="str">
        <f>TRIM(IF(Transportes!F30="TRÁNSITO INTERRUMPIDO","Interrumpido",IF(Transportes!F30="TRÁNSITO RESTRINGIDO","Restringido","Normal")))</f>
        <v>Restringido</v>
      </c>
      <c r="T29" s="3" t="str">
        <f>TRIM(IF(MID(TRIM(Transportes!H30),1,FIND("-",TRIM(Transportes!H30),1)-2)="Acción humana","H","F"))</f>
        <v>F</v>
      </c>
      <c r="U29" s="80" t="str">
        <f>Transportes!G30</f>
        <v>-</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TRIM(MID(TRIM(Transportes!D31),1,FIND(CHAR(10),TRIM(Transportes!D31),1)-1))</f>
        <v>Ucayali</v>
      </c>
      <c r="S30" s="3" t="str">
        <f>TRIM(IF(Transportes!F31="TRÁNSITO INTERRUMPIDO","Interrumpido",IF(Transportes!F31="TRÁNSITO RESTRINGIDO","Restringido","Normal")))</f>
        <v>Restringido</v>
      </c>
      <c r="T30" s="3" t="str">
        <f>TRIM(IF(MID(TRIM(Transportes!H31),1,FIND("-",TRIM(Transportes!H31),1)-2)="Acción humana","H","F"))</f>
        <v>F</v>
      </c>
      <c r="U30" s="80">
        <f>Transportes!G31</f>
        <v>220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TRIM(MID(TRIM(Transportes!D32),1,FIND(CHAR(10),TRIM(Transportes!D32),1)-1))</f>
        <v>Junín</v>
      </c>
      <c r="S31" s="3" t="str">
        <f>TRIM(IF(Transportes!F32="TRÁNSITO INTERRUMPIDO","Interrumpido",IF(Transportes!F32="TRÁNSITO RESTRINGIDO","Restringido","Normal")))</f>
        <v>Restringido</v>
      </c>
      <c r="T31" s="3" t="str">
        <f>TRIM(IF(MID(TRIM(Transportes!H32),1,FIND("-",TRIM(Transportes!H32),1)-2)="Acción humana","H","F"))</f>
        <v>F</v>
      </c>
      <c r="U31" s="80" t="str">
        <f>Transportes!G32</f>
        <v>-</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TRIM(MID(TRIM(Transportes!D33),1,FIND(CHAR(10),TRIM(Transportes!D33),1)-1))</f>
        <v>Áncash</v>
      </c>
      <c r="S32" s="3" t="str">
        <f>TRIM(IF(Transportes!F33="TRÁNSITO INTERRUMPIDO","Interrumpido",IF(Transportes!F33="TRÁNSITO RESTRINGIDO","Restringido","Normal")))</f>
        <v>Restringido</v>
      </c>
      <c r="T32" s="3" t="str">
        <f>TRIM(IF(MID(TRIM(Transportes!H33),1,FIND("-",TRIM(Transportes!H33),1)-2)="Acción humana","H","F"))</f>
        <v>F</v>
      </c>
      <c r="U32" s="80">
        <f>Transportes!G33</f>
        <v>5</v>
      </c>
    </row>
    <row r="33" spans="4:21" ht="15">
      <c r="F33" s="81" t="s">
        <v>70</v>
      </c>
      <c r="G33" s="83">
        <f>COUNTIFS(Eventos[DPTO],"Moquegua",Eventos[ESTADO],"Interrumpido",Eventos[FENOMENO],"F")</f>
        <v>0</v>
      </c>
      <c r="H33" s="83">
        <f>COUNTIFS(Eventos[DPTO],"Moquegua",Eventos[ESTADO],"Restringido",Eventos[FENOMENO],"F")</f>
        <v>5</v>
      </c>
      <c r="I33" s="83">
        <f>COUNTIFS(Eventos[DPTO],"Moquegua",Eventos[ESTADO],"Interrumpido",Eventos[FENOMENO],"H")</f>
        <v>0</v>
      </c>
      <c r="J33" s="83">
        <f>COUNTIFS(Eventos[DPTO],"Moquegua",Eventos[ESTADO],"Restringido",Eventos[FENOMENO],"H")</f>
        <v>0</v>
      </c>
      <c r="K33" s="83">
        <f t="shared" si="1"/>
        <v>5</v>
      </c>
      <c r="M33" s="81" t="s">
        <v>70</v>
      </c>
      <c r="N33" s="84">
        <f>SUMIFS(Eventos[METRAJE],Eventos[DPTO],"Moquegua",Eventos[ESTADO],"Interrumpido",Eventos[FENOMENO],"F")</f>
        <v>0</v>
      </c>
      <c r="O33" s="84">
        <f>SUMIFS(Eventos[METRAJE],Eventos[DPTO],"Moquegua",Eventos[ESTADO],"Restringido",Eventos[FENOMENO],"F")</f>
        <v>251</v>
      </c>
      <c r="P33" s="84">
        <f t="shared" si="0"/>
        <v>251</v>
      </c>
      <c r="Q33" s="3"/>
      <c r="R33" s="3" t="str">
        <f>TRIM(MID(TRIM(Transportes!D34),1,FIND(CHAR(10),TRIM(Transportes!D34),1)-1))</f>
        <v>Cajamarca</v>
      </c>
      <c r="S33" s="3" t="str">
        <f>TRIM(IF(Transportes!F34="TRÁNSITO INTERRUMPIDO","Interrumpido",IF(Transportes!F34="TRÁNSITO RESTRINGIDO","Restringido","Normal")))</f>
        <v>Restringido</v>
      </c>
      <c r="T33" s="3" t="str">
        <f>TRIM(IF(MID(TRIM(Transportes!H34),1,FIND("-",TRIM(Transportes!H34),1)-2)="Acción humana","H","F"))</f>
        <v>F</v>
      </c>
      <c r="U33" s="80">
        <f>Transportes!G34</f>
        <v>20</v>
      </c>
    </row>
    <row r="34" spans="4:21" ht="15">
      <c r="F34" s="81" t="s">
        <v>101</v>
      </c>
      <c r="G34" s="83">
        <f>COUNTIFS(Eventos[DPTO],"Pasco",Eventos[ESTADO],"Interrumpido",Eventos[FENOMENO],"F")</f>
        <v>0</v>
      </c>
      <c r="H34" s="83">
        <f>COUNTIFS(Eventos[DPTO],"Pasco",Eventos[ESTADO],"Restringido",Eventos[FENOMENO],"F")</f>
        <v>2</v>
      </c>
      <c r="I34" s="83">
        <f>COUNTIFS(Eventos[DPTO],"Pasco",Eventos[ESTADO],"Interrumpido",Eventos[FENOMENO],"H")</f>
        <v>0</v>
      </c>
      <c r="J34" s="83">
        <f>COUNTIFS(Eventos[DPTO],"Pasco",Eventos[ESTADO],"Restringido",Eventos[FENOMENO],"H")</f>
        <v>0</v>
      </c>
      <c r="K34" s="83">
        <f t="shared" si="1"/>
        <v>2</v>
      </c>
      <c r="M34" s="81" t="s">
        <v>101</v>
      </c>
      <c r="N34" s="84">
        <f>SUMIFS(Eventos[METRAJE],Eventos[DPTO],"Pasco",Eventos[ESTADO],"Interrumpido",Eventos[FENOMENO],"F")</f>
        <v>0</v>
      </c>
      <c r="O34" s="84">
        <f>SUMIFS(Eventos[METRAJE],Eventos[DPTO],"Pasco",Eventos[ESTADO],"Restringido",Eventos[FENOMENO],"F")</f>
        <v>29</v>
      </c>
      <c r="P34" s="84">
        <f t="shared" si="0"/>
        <v>29</v>
      </c>
      <c r="Q34" s="3"/>
      <c r="R34" s="3" t="str">
        <f>TRIM(MID(TRIM(Transportes!D35),1,FIND(CHAR(10),TRIM(Transportes!D35),1)-1))</f>
        <v>Cajamarca</v>
      </c>
      <c r="S34" s="3" t="str">
        <f>TRIM(IF(Transportes!F35="TRÁNSITO INTERRUMPIDO","Interrumpido",IF(Transportes!F35="TRÁNSITO RESTRINGIDO","Restringido","Normal")))</f>
        <v>Restringido</v>
      </c>
      <c r="T34" s="3" t="str">
        <f>TRIM(IF(MID(TRIM(Transportes!H35),1,FIND("-",TRIM(Transportes!H35),1)-2)="Acción humana","H","F"))</f>
        <v>F</v>
      </c>
      <c r="U34" s="80">
        <f>Transportes!G35</f>
        <v>100</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771</v>
      </c>
      <c r="P35" s="84">
        <f t="shared" si="0"/>
        <v>871</v>
      </c>
      <c r="Q35" s="3"/>
      <c r="R35" s="3" t="str">
        <f>TRIM(MID(TRIM(Transportes!D36),1,FIND(CHAR(10),TRIM(Transportes!D36),1)-1))</f>
        <v>San Martín</v>
      </c>
      <c r="S35" s="3" t="str">
        <f>TRIM(IF(Transportes!F36="TRÁNSITO INTERRUMPIDO","Interrumpido",IF(Transportes!F36="TRÁNSITO RESTRINGIDO","Restringido","Normal")))</f>
        <v>Restringido</v>
      </c>
      <c r="T35" s="3" t="str">
        <f>TRIM(IF(MID(TRIM(Transportes!H36),1,FIND("-",TRIM(Transportes!H36),1)-2)="Acción humana","H","F"))</f>
        <v>F</v>
      </c>
      <c r="U35" s="80">
        <f>Transportes!G36</f>
        <v>34</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TRIM(MID(TRIM(Transportes!D37),1,FIND(CHAR(10),TRIM(Transportes!D37),1)-1))</f>
        <v>San Martín</v>
      </c>
      <c r="S36" s="3" t="str">
        <f>TRIM(IF(Transportes!F37="TRÁNSITO INTERRUMPIDO","Interrumpido",IF(Transportes!F37="TRÁNSITO RESTRINGIDO","Restringido","Normal")))</f>
        <v>Restringido</v>
      </c>
      <c r="T36" s="3" t="str">
        <f>TRIM(IF(MID(TRIM(Transportes!H37),1,FIND("-",TRIM(Transportes!H37),1)-2)="Acción humana","H","F"))</f>
        <v>F</v>
      </c>
      <c r="U36" s="80">
        <f>Transportes!G37</f>
        <v>90</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TRIM(MID(TRIM(Transportes!D38),1,FIND(CHAR(10),TRIM(Transportes!D38),1)-1))</f>
        <v>Lima</v>
      </c>
      <c r="S37" s="3" t="str">
        <f>TRIM(IF(Transportes!F38="TRÁNSITO INTERRUMPIDO","Interrumpido",IF(Transportes!F38="TRÁNSITO RESTRINGIDO","Restringido","Normal")))</f>
        <v>Restringido</v>
      </c>
      <c r="T37" s="3" t="str">
        <f>TRIM(IF(MID(TRIM(Transportes!H38),1,FIND("-",TRIM(Transportes!H38),1)-2)="Acción humana","H","F"))</f>
        <v>F</v>
      </c>
      <c r="U37" s="80" t="str">
        <f>Transportes!G38</f>
        <v>-</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TRIM(MID(TRIM(Transportes!D39),1,FIND(CHAR(10),TRIM(Transportes!D39),1)-1))</f>
        <v>Huánuco</v>
      </c>
      <c r="S38" s="3" t="str">
        <f>TRIM(IF(Transportes!F39="TRÁNSITO INTERRUMPIDO","Interrumpido",IF(Transportes!F39="TRÁNSITO RESTRINGIDO","Restringido","Normal")))</f>
        <v>Restringido</v>
      </c>
      <c r="T38" s="3" t="str">
        <f>TRIM(IF(MID(TRIM(Transportes!H39),1,FIND("-",TRIM(Transportes!H39),1)-2)="Acción humana","H","F"))</f>
        <v>F</v>
      </c>
      <c r="U38" s="80">
        <f>Transportes!G39</f>
        <v>12</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TRIM(MID(TRIM(Transportes!D40),1,FIND(CHAR(10),TRIM(Transportes!D40),1)-1))</f>
        <v>Cajamarca</v>
      </c>
      <c r="S39" s="3" t="str">
        <f>TRIM(IF(Transportes!F40="TRÁNSITO INTERRUMPIDO","Interrumpido",IF(Transportes!F40="TRÁNSITO RESTRINGIDO","Restringido","Normal")))</f>
        <v>Restringido</v>
      </c>
      <c r="T39" s="3" t="str">
        <f>TRIM(IF(MID(TRIM(Transportes!H40),1,FIND("-",TRIM(Transportes!H40),1)-2)="Acción humana","H","F"))</f>
        <v>F</v>
      </c>
      <c r="U39" s="80">
        <f>Transportes!G40</f>
        <v>100</v>
      </c>
    </row>
    <row r="40" spans="4:21" ht="15">
      <c r="F40" s="81" t="s">
        <v>106</v>
      </c>
      <c r="G40" s="83">
        <f>COUNTIFS(Eventos[DPTO],"Ucayali",Eventos[ESTADO],"Interrumpido",Eventos[FENOMENO],"F")</f>
        <v>0</v>
      </c>
      <c r="H40" s="83">
        <f>COUNTIFS(Eventos[DPTO],"Ucayali",Eventos[ESTADO],"Restringido",Eventos[FENOMENO],"F")</f>
        <v>7</v>
      </c>
      <c r="I40" s="83">
        <f>COUNTIFS(Eventos[DPTO],"Ucayali",Eventos[ESTADO],"Interrumpido",Eventos[FENOMENO],"H")</f>
        <v>0</v>
      </c>
      <c r="J40" s="83">
        <f>COUNTIFS(Eventos[DPTO],"Ucayali",Eventos[ESTADO],"Restringido",Eventos[FENOMENO],"H")</f>
        <v>0</v>
      </c>
      <c r="K40" s="83">
        <f t="shared" si="1"/>
        <v>7</v>
      </c>
      <c r="M40" s="81" t="s">
        <v>106</v>
      </c>
      <c r="N40" s="84">
        <f>SUMIFS(Eventos[METRAJE],Eventos[DPTO],"Ucayali",Eventos[ESTADO],"Interrumpido",Eventos[FENOMENO],"F")</f>
        <v>0</v>
      </c>
      <c r="O40" s="84">
        <f>SUMIFS(Eventos[METRAJE],Eventos[DPTO],"Ucayali",Eventos[ESTADO],"Restringido",Eventos[FENOMENO],"F")</f>
        <v>1021</v>
      </c>
      <c r="P40" s="84">
        <f t="shared" si="0"/>
        <v>1021</v>
      </c>
      <c r="Q40" s="3"/>
      <c r="R40" s="3" t="str">
        <f>TRIM(MID(TRIM(Transportes!D41),1,FIND(CHAR(10),TRIM(Transportes!D41),1)-1))</f>
        <v>Loreto</v>
      </c>
      <c r="S40" s="3" t="str">
        <f>TRIM(IF(Transportes!F41="TRÁNSITO INTERRUMPIDO","Interrumpido",IF(Transportes!F41="TRÁNSITO RESTRINGIDO","Restringido","Normal")))</f>
        <v>Restringido</v>
      </c>
      <c r="T40" s="3" t="str">
        <f>TRIM(IF(MID(TRIM(Transportes!H41),1,FIND("-",TRIM(Transportes!H41),1)-2)="Acción humana","H","F"))</f>
        <v>F</v>
      </c>
      <c r="U40" s="80">
        <f>Transportes!G41</f>
        <v>18</v>
      </c>
    </row>
    <row r="41" spans="4:21" ht="15">
      <c r="F41" s="60" t="s">
        <v>78</v>
      </c>
      <c r="G41" s="61">
        <f>SUM(G17:G40)</f>
        <v>2</v>
      </c>
      <c r="H41" s="61">
        <f>SUM(H17:H40)</f>
        <v>115</v>
      </c>
      <c r="I41" s="61">
        <f>SUM(I17:I40)</f>
        <v>0</v>
      </c>
      <c r="J41" s="61">
        <f>SUM(J17:J40)</f>
        <v>0</v>
      </c>
      <c r="K41" s="62">
        <f>SUM(K17:K40)</f>
        <v>117</v>
      </c>
      <c r="M41" s="60" t="s">
        <v>78</v>
      </c>
      <c r="N41" s="179">
        <f>SUM(N17:N40)</f>
        <v>100</v>
      </c>
      <c r="O41" s="179">
        <f>SUM(O17:O40)</f>
        <v>6274</v>
      </c>
      <c r="P41" s="85">
        <f>SUM(P17:P40)</f>
        <v>6374</v>
      </c>
      <c r="Q41" s="3"/>
      <c r="R41" s="3" t="str">
        <f>TRIM(MID(TRIM(Transportes!D42),1,FIND(CHAR(10),TRIM(Transportes!D42),1)-1))</f>
        <v>Ucayali</v>
      </c>
      <c r="S41" s="3" t="str">
        <f>TRIM(IF(Transportes!F42="TRÁNSITO INTERRUMPIDO","Interrumpido",IF(Transportes!F42="TRÁNSITO RESTRINGIDO","Restringido","Normal")))</f>
        <v>Restringido</v>
      </c>
      <c r="T41" s="3" t="str">
        <f>TRIM(IF(MID(TRIM(Transportes!H42),1,FIND("-",TRIM(Transportes!H42),1)-2)="Acción humana","H","F"))</f>
        <v>F</v>
      </c>
      <c r="U41" s="80">
        <f>Transportes!G42</f>
        <v>20</v>
      </c>
    </row>
    <row r="42" spans="4:21">
      <c r="Q42" s="3"/>
      <c r="R42" s="3" t="str">
        <f>TRIM(MID(TRIM(Transportes!D43),1,FIND(CHAR(10),TRIM(Transportes!D43),1)-1))</f>
        <v>Huancavelica</v>
      </c>
      <c r="S42" s="3" t="str">
        <f>TRIM(IF(Transportes!F43="TRÁNSITO INTERRUMPIDO","Interrumpido",IF(Transportes!F43="TRÁNSITO RESTRINGIDO","Restringido","Normal")))</f>
        <v>Restringido</v>
      </c>
      <c r="T42" s="3" t="str">
        <f>TRIM(IF(MID(TRIM(Transportes!H43),1,FIND("-",TRIM(Transportes!H43),1)-2)="Acción humana","H","F"))</f>
        <v>F</v>
      </c>
      <c r="U42" s="80">
        <f>Transportes!G43</f>
        <v>28</v>
      </c>
    </row>
    <row r="43" spans="4:21" ht="14.25" customHeight="1">
      <c r="D43" t="s">
        <v>0</v>
      </c>
      <c r="Q43" s="3"/>
      <c r="R43" s="3" t="str">
        <f>TRIM(MID(TRIM(Transportes!D44),1,FIND(CHAR(10),TRIM(Transportes!D44),1)-1))</f>
        <v>Áncash</v>
      </c>
      <c r="S43" s="3" t="str">
        <f>TRIM(IF(Transportes!F44="TRÁNSITO INTERRUMPIDO","Interrumpido",IF(Transportes!F44="TRÁNSITO RESTRINGIDO","Restringido","Normal")))</f>
        <v>Restringido</v>
      </c>
      <c r="T43" s="3" t="str">
        <f>TRIM(IF(MID(TRIM(Transportes!H44),1,FIND("-",TRIM(Transportes!H44),1)-2)="Acción humana","H","F"))</f>
        <v>F</v>
      </c>
      <c r="U43" s="80" t="str">
        <f>Transportes!G44</f>
        <v>-</v>
      </c>
    </row>
    <row r="44" spans="4:21" ht="14.25" customHeight="1">
      <c r="M44" s="235" t="s">
        <v>166</v>
      </c>
      <c r="N44" s="236"/>
      <c r="O44" s="236"/>
      <c r="P44" s="236"/>
      <c r="Q44" s="3"/>
      <c r="R44" s="3" t="str">
        <f>TRIM(MID(TRIM(Transportes!D45),1,FIND(CHAR(10),TRIM(Transportes!D45),1)-1))</f>
        <v>Ayacucho</v>
      </c>
      <c r="S44" s="3" t="str">
        <f>TRIM(IF(Transportes!F45="TRÁNSITO INTERRUMPIDO","Interrumpido",IF(Transportes!F45="TRÁNSITO RESTRINGIDO","Restringido","Normal")))</f>
        <v>Restringido</v>
      </c>
      <c r="T44" s="3" t="str">
        <f>TRIM(IF(MID(TRIM(Transportes!H45),1,FIND("-",TRIM(Transportes!H45),1)-2)="Acción humana","H","F"))</f>
        <v>F</v>
      </c>
      <c r="U44" s="80">
        <f>Transportes!G45</f>
        <v>50</v>
      </c>
    </row>
    <row r="45" spans="4:21" ht="14.25" customHeight="1">
      <c r="M45" s="129" t="s">
        <v>161</v>
      </c>
      <c r="N45" s="129" t="s">
        <v>163</v>
      </c>
      <c r="O45" s="129" t="s">
        <v>164</v>
      </c>
      <c r="P45" s="129" t="s">
        <v>14</v>
      </c>
      <c r="Q45" s="3"/>
      <c r="R45" s="3" t="str">
        <f>TRIM(MID(TRIM(Transportes!D46),1,FIND(CHAR(10),TRIM(Transportes!D46),1)-1))</f>
        <v>La Libertad</v>
      </c>
      <c r="S45" s="3" t="str">
        <f>TRIM(IF(Transportes!F46="TRÁNSITO INTERRUMPIDO","Interrumpido",IF(Transportes!F46="TRÁNSITO RESTRINGIDO","Restringido","Normal")))</f>
        <v>Restringido</v>
      </c>
      <c r="T45" s="3" t="str">
        <f>TRIM(IF(MID(TRIM(Transportes!H46),1,FIND("-",TRIM(Transportes!H46),1)-2)="Acción humana","H","F"))</f>
        <v>F</v>
      </c>
      <c r="U45" s="80" t="str">
        <f>Transportes!G46</f>
        <v>-</v>
      </c>
    </row>
    <row r="46" spans="4:21" ht="14.25" customHeight="1">
      <c r="M46" s="213" t="s">
        <v>95</v>
      </c>
      <c r="N46" s="214" t="s">
        <v>1203</v>
      </c>
      <c r="O46" s="214" t="s">
        <v>1204</v>
      </c>
      <c r="P46" s="215" t="s">
        <v>1205</v>
      </c>
      <c r="Q46" s="3"/>
      <c r="R46" s="3" t="str">
        <f>TRIM(MID(TRIM(Transportes!D47),1,FIND(CHAR(10),TRIM(Transportes!D47),1)-1))</f>
        <v>Áncash</v>
      </c>
      <c r="S46" s="3" t="str">
        <f>TRIM(IF(Transportes!F47="TRÁNSITO INTERRUMPIDO","Interrumpido",IF(Transportes!F47="TRÁNSITO RESTRINGIDO","Restringido","Normal")))</f>
        <v>Restringido</v>
      </c>
      <c r="T46" s="3" t="str">
        <f>TRIM(IF(MID(TRIM(Transportes!H47),1,FIND("-",TRIM(Transportes!H47),1)-2)="Acción humana","H","F"))</f>
        <v>F</v>
      </c>
      <c r="U46" s="80">
        <f>Transportes!G47</f>
        <v>40</v>
      </c>
    </row>
    <row r="47" spans="4:21" ht="14.25" customHeight="1">
      <c r="M47" s="185" t="s">
        <v>103</v>
      </c>
      <c r="N47" s="186" t="s">
        <v>876</v>
      </c>
      <c r="O47" s="186" t="s">
        <v>168</v>
      </c>
      <c r="P47" s="187" t="s">
        <v>878</v>
      </c>
      <c r="Q47" s="3"/>
      <c r="R47" s="3" t="str">
        <f>TRIM(MID(TRIM(Transportes!D48),1,FIND(CHAR(10),TRIM(Transportes!D48),1)-1))</f>
        <v>Áncash</v>
      </c>
      <c r="S47" s="3" t="str">
        <f>TRIM(IF(Transportes!F48="TRÁNSITO INTERRUMPIDO","Interrumpido",IF(Transportes!F48="TRÁNSITO RESTRINGIDO","Restringido","Normal")))</f>
        <v>Restringido</v>
      </c>
      <c r="T47" s="3" t="str">
        <f>TRIM(IF(MID(TRIM(Transportes!H48),1,FIND("-",TRIM(Transportes!H48),1)-2)="Acción humana","H","F"))</f>
        <v>F</v>
      </c>
      <c r="U47" s="80">
        <f>Transportes!G48</f>
        <v>86</v>
      </c>
    </row>
    <row r="48" spans="4:21" ht="14.25" customHeight="1">
      <c r="M48" s="185" t="s">
        <v>103</v>
      </c>
      <c r="N48" s="186" t="s">
        <v>877</v>
      </c>
      <c r="O48" s="186" t="s">
        <v>168</v>
      </c>
      <c r="P48" s="187" t="s">
        <v>878</v>
      </c>
      <c r="Q48" s="3"/>
      <c r="R48" s="3" t="str">
        <f>TRIM(MID(TRIM(Transportes!D49),1,FIND(CHAR(10),TRIM(Transportes!D49),1)-1))</f>
        <v>Cajamarca</v>
      </c>
      <c r="S48" s="3" t="str">
        <f>TRIM(IF(Transportes!F49="TRÁNSITO INTERRUMPIDO","Interrumpido",IF(Transportes!F49="TRÁNSITO RESTRINGIDO","Restringido","Normal")))</f>
        <v>Restringido</v>
      </c>
      <c r="T48" s="3" t="str">
        <f>TRIM(IF(MID(TRIM(Transportes!H49),1,FIND("-",TRIM(Transportes!H49),1)-2)="Acción humana","H","F"))</f>
        <v>F</v>
      </c>
      <c r="U48" s="80">
        <f>Transportes!G49</f>
        <v>100</v>
      </c>
    </row>
    <row r="49" spans="3:21" ht="14.25" customHeight="1">
      <c r="M49" s="174" t="s">
        <v>95</v>
      </c>
      <c r="N49" s="182" t="s">
        <v>858</v>
      </c>
      <c r="O49" s="175" t="s">
        <v>165</v>
      </c>
      <c r="P49" s="181" t="s">
        <v>851</v>
      </c>
      <c r="Q49" s="3"/>
      <c r="R49" s="3" t="str">
        <f>TRIM(MID(TRIM(Transportes!D50),1,FIND(CHAR(10),TRIM(Transportes!D50),1)-1))</f>
        <v>Piura</v>
      </c>
      <c r="S49" s="3" t="str">
        <f>TRIM(IF(Transportes!F50="TRÁNSITO INTERRUMPIDO","Interrumpido",IF(Transportes!F50="TRÁNSITO RESTRINGIDO","Restringido","Normal")))</f>
        <v>Restringido</v>
      </c>
      <c r="T49" s="3" t="str">
        <f>TRIM(IF(MID(TRIM(Transportes!H50),1,FIND("-",TRIM(Transportes!H50),1)-2)="Acción humana","H","F"))</f>
        <v>F</v>
      </c>
      <c r="U49" s="80" t="str">
        <f>Transportes!G50</f>
        <v>-</v>
      </c>
    </row>
    <row r="50" spans="3:21" ht="14.25" customHeight="1">
      <c r="M50" s="180" t="s">
        <v>99</v>
      </c>
      <c r="N50" s="181" t="s">
        <v>849</v>
      </c>
      <c r="O50" s="181" t="s">
        <v>850</v>
      </c>
      <c r="P50" s="181" t="s">
        <v>851</v>
      </c>
      <c r="Q50" s="3"/>
      <c r="R50" s="3" t="str">
        <f>TRIM(MID(TRIM(Transportes!D51),1,FIND(CHAR(10),TRIM(Transportes!D51),1)-1))</f>
        <v>La Libertad</v>
      </c>
      <c r="S50" s="3" t="str">
        <f>TRIM(IF(Transportes!F51="TRÁNSITO INTERRUMPIDO","Interrumpido",IF(Transportes!F51="TRÁNSITO RESTRINGIDO","Restringido","Normal")))</f>
        <v>Restringido</v>
      </c>
      <c r="T50" s="3" t="str">
        <f>TRIM(IF(MID(TRIM(Transportes!H51),1,FIND("-",TRIM(Transportes!H51),1)-2)="Acción humana","H","F"))</f>
        <v>F</v>
      </c>
      <c r="U50" s="80" t="str">
        <f>Transportes!G51</f>
        <v>-</v>
      </c>
    </row>
    <row r="51" spans="3:21" ht="14.25" customHeight="1">
      <c r="M51" s="183" t="s">
        <v>94</v>
      </c>
      <c r="N51" s="182" t="s">
        <v>859</v>
      </c>
      <c r="O51" s="182" t="s">
        <v>860</v>
      </c>
      <c r="P51" s="184" t="s">
        <v>861</v>
      </c>
      <c r="Q51" s="3"/>
      <c r="R51" s="3" t="str">
        <f>TRIM(MID(TRIM(Transportes!D52),1,FIND(CHAR(10),TRIM(Transportes!D52),1)-1))</f>
        <v>Cajamarca</v>
      </c>
      <c r="S51" s="3" t="str">
        <f>TRIM(IF(Transportes!F52="TRÁNSITO INTERRUMPIDO","Interrumpido",IF(Transportes!F52="TRÁNSITO RESTRINGIDO","Restringido","Normal")))</f>
        <v>Restringido</v>
      </c>
      <c r="T51" s="3" t="str">
        <f>TRIM(IF(MID(TRIM(Transportes!H52),1,FIND("-",TRIM(Transportes!H52),1)-2)="Acción humana","H","F"))</f>
        <v>F</v>
      </c>
      <c r="U51" s="80">
        <f>Transportes!G52</f>
        <v>13</v>
      </c>
    </row>
    <row r="52" spans="3:21" ht="14.25" customHeight="1">
      <c r="M52" s="174" t="s">
        <v>95</v>
      </c>
      <c r="N52" s="182" t="s">
        <v>857</v>
      </c>
      <c r="O52" s="175" t="s">
        <v>165</v>
      </c>
      <c r="P52" s="134" t="s">
        <v>422</v>
      </c>
      <c r="Q52" s="3"/>
      <c r="R52" s="3" t="str">
        <f>TRIM(MID(TRIM(Transportes!D53),1,FIND(CHAR(10),TRIM(Transportes!D53),1)-1))</f>
        <v>Piura</v>
      </c>
      <c r="S52" s="3" t="str">
        <f>TRIM(IF(Transportes!F53="TRÁNSITO INTERRUMPIDO","Interrumpido",IF(Transportes!F53="TRÁNSITO RESTRINGIDO","Restringido","Normal")))</f>
        <v>Restringido</v>
      </c>
      <c r="T52" s="3" t="str">
        <f>TRIM(IF(MID(TRIM(Transportes!H53),1,FIND("-",TRIM(Transportes!H53),1)-2)="Acción humana","H","F"))</f>
        <v>F</v>
      </c>
      <c r="U52" s="80" t="str">
        <f>Transportes!G53</f>
        <v>-</v>
      </c>
    </row>
    <row r="53" spans="3:21" ht="14.25" customHeight="1">
      <c r="M53" s="130" t="s">
        <v>162</v>
      </c>
      <c r="N53" s="211" t="s">
        <v>1112</v>
      </c>
      <c r="O53" s="134" t="s">
        <v>599</v>
      </c>
      <c r="P53" s="134" t="s">
        <v>600</v>
      </c>
      <c r="Q53" s="3"/>
      <c r="R53" s="3" t="str">
        <f>TRIM(MID(TRIM(Transportes!D54),1,FIND(CHAR(10),TRIM(Transportes!D54),1)-1))</f>
        <v>Ica</v>
      </c>
      <c r="S53" s="3" t="str">
        <f>TRIM(IF(Transportes!F54="TRÁNSITO INTERRUMPIDO","Interrumpido",IF(Transportes!F54="TRÁNSITO RESTRINGIDO","Restringido","Normal")))</f>
        <v>Restringido</v>
      </c>
      <c r="T53" s="3" t="str">
        <f>TRIM(IF(MID(TRIM(Transportes!H54),1,FIND("-",TRIM(Transportes!H54),1)-2)="Acción humana","H","F"))</f>
        <v>F</v>
      </c>
      <c r="U53" s="80" t="str">
        <f>Transportes!G54</f>
        <v>-</v>
      </c>
    </row>
    <row r="54" spans="3:21" ht="14.25" customHeight="1">
      <c r="M54" s="130" t="s">
        <v>106</v>
      </c>
      <c r="N54" s="134" t="s">
        <v>170</v>
      </c>
      <c r="O54" s="134" t="s">
        <v>168</v>
      </c>
      <c r="P54" s="134" t="s">
        <v>412</v>
      </c>
      <c r="Q54" s="3"/>
      <c r="R54" s="3" t="str">
        <f>TRIM(MID(TRIM(Transportes!D55),1,FIND(CHAR(10),TRIM(Transportes!D55),1)-1))</f>
        <v>Piura</v>
      </c>
      <c r="S54" s="3" t="str">
        <f>TRIM(IF(Transportes!F55="TRÁNSITO INTERRUMPIDO","Interrumpido",IF(Transportes!F55="TRÁNSITO RESTRINGIDO","Restringido","Normal")))</f>
        <v>Restringido</v>
      </c>
      <c r="T54" s="3" t="str">
        <f>TRIM(IF(MID(TRIM(Transportes!H55),1,FIND("-",TRIM(Transportes!H55),1)-2)="Acción humana","H","F"))</f>
        <v>F</v>
      </c>
      <c r="U54" s="80" t="str">
        <f>Transportes!G55</f>
        <v>-</v>
      </c>
    </row>
    <row r="55" spans="3:21" ht="14.25" customHeight="1">
      <c r="M55" s="130" t="s">
        <v>106</v>
      </c>
      <c r="N55" s="134" t="s">
        <v>171</v>
      </c>
      <c r="O55" s="134" t="s">
        <v>168</v>
      </c>
      <c r="P55" s="134" t="s">
        <v>412</v>
      </c>
      <c r="Q55" s="3"/>
      <c r="R55" s="3" t="str">
        <f>TRIM(MID(TRIM(Transportes!D56),1,FIND(CHAR(10),TRIM(Transportes!D56),1)-1))</f>
        <v>Lambayeque</v>
      </c>
      <c r="S55" s="3" t="str">
        <f>TRIM(IF(Transportes!F56="TRÁNSITO INTERRUMPIDO","Interrumpido",IF(Transportes!F56="TRÁNSITO RESTRINGIDO","Restringido","Normal")))</f>
        <v>Restringido</v>
      </c>
      <c r="T55" s="3" t="str">
        <f>TRIM(IF(MID(TRIM(Transportes!H56),1,FIND("-",TRIM(Transportes!H56),1)-2)="Acción humana","H","F"))</f>
        <v>F</v>
      </c>
      <c r="U55" s="80">
        <f>Transportes!G56</f>
        <v>300</v>
      </c>
    </row>
    <row r="56" spans="3:21" ht="14.25" customHeight="1">
      <c r="C56" s="87" t="s">
        <v>175</v>
      </c>
      <c r="D56" s="233" t="s">
        <v>176</v>
      </c>
      <c r="E56" s="233"/>
      <c r="M56" s="130" t="s">
        <v>106</v>
      </c>
      <c r="N56" s="134" t="s">
        <v>167</v>
      </c>
      <c r="O56" s="134" t="s">
        <v>168</v>
      </c>
      <c r="P56" s="134" t="s">
        <v>169</v>
      </c>
      <c r="Q56" s="3"/>
      <c r="R56" s="3" t="str">
        <f>TRIM(MID(TRIM(Transportes!D57),1,FIND(CHAR(10),TRIM(Transportes!D57),1)-1))</f>
        <v>Lambayeque</v>
      </c>
      <c r="S56" s="3" t="str">
        <f>TRIM(IF(Transportes!F57="TRÁNSITO INTERRUMPIDO","Interrumpido",IF(Transportes!F57="TRÁNSITO RESTRINGIDO","Restringido","Normal")))</f>
        <v>Restringido</v>
      </c>
      <c r="T56" s="3" t="str">
        <f>TRIM(IF(MID(TRIM(Transportes!H57),1,FIND("-",TRIM(Transportes!H57),1)-2)="Acción humana","H","F"))</f>
        <v>F</v>
      </c>
      <c r="U56" s="80" t="str">
        <f>Transportes!G57</f>
        <v>-</v>
      </c>
    </row>
    <row r="57" spans="3:21" ht="14.25" customHeight="1">
      <c r="C57" s="87" t="s">
        <v>177</v>
      </c>
      <c r="D57" s="234" t="s">
        <v>178</v>
      </c>
      <c r="E57" s="234"/>
      <c r="M57" s="130" t="s">
        <v>69</v>
      </c>
      <c r="N57" s="134" t="s">
        <v>172</v>
      </c>
      <c r="O57" s="134" t="s">
        <v>173</v>
      </c>
      <c r="P57" s="134" t="s">
        <v>174</v>
      </c>
      <c r="Q57" s="3"/>
      <c r="R57" s="3" t="str">
        <f>TRIM(MID(TRIM(Transportes!D58),1,FIND(CHAR(10),TRIM(Transportes!D58),1)-1))</f>
        <v>Lima</v>
      </c>
      <c r="S57" s="3" t="str">
        <f>TRIM(IF(Transportes!F58="TRÁNSITO INTERRUMPIDO","Interrumpido",IF(Transportes!F58="TRÁNSITO RESTRINGIDO","Restringido","Normal")))</f>
        <v>Restringido</v>
      </c>
      <c r="T57" s="3" t="str">
        <f>TRIM(IF(MID(TRIM(Transportes!H58),1,FIND("-",TRIM(Transportes!H58),1)-2)="Acción humana","H","F"))</f>
        <v>F</v>
      </c>
      <c r="U57" s="80" t="str">
        <f>Transportes!G58</f>
        <v>-</v>
      </c>
    </row>
    <row r="58" spans="3:21" ht="14.25" customHeight="1">
      <c r="Q58" s="3"/>
      <c r="R58" s="3" t="str">
        <f>TRIM(MID(TRIM(Transportes!D59),1,FIND(CHAR(10),TRIM(Transportes!D59),1)-1))</f>
        <v>Piura</v>
      </c>
      <c r="S58" s="3" t="str">
        <f>TRIM(IF(Transportes!F59="TRÁNSITO INTERRUMPIDO","Interrumpido",IF(Transportes!F59="TRÁNSITO RESTRINGIDO","Restringido","Normal")))</f>
        <v>Restringido</v>
      </c>
      <c r="T58" s="3" t="str">
        <f>TRIM(IF(MID(TRIM(Transportes!H59),1,FIND("-",TRIM(Transportes!H59),1)-2)="Acción humana","H","F"))</f>
        <v>F</v>
      </c>
      <c r="U58" s="80" t="str">
        <f>Transportes!G59</f>
        <v>-</v>
      </c>
    </row>
    <row r="59" spans="3:21" ht="14.25" customHeight="1">
      <c r="Q59" s="3"/>
      <c r="R59" s="3" t="str">
        <f>TRIM(MID(TRIM(Transportes!D60),1,FIND(CHAR(10),TRIM(Transportes!D60),1)-1))</f>
        <v>Cusco</v>
      </c>
      <c r="S59" s="3" t="str">
        <f>TRIM(IF(Transportes!F60="TRÁNSITO INTERRUMPIDO","Interrumpido",IF(Transportes!F60="TRÁNSITO RESTRINGIDO","Restringido","Normal")))</f>
        <v>Restringido</v>
      </c>
      <c r="T59" s="3" t="str">
        <f>TRIM(IF(MID(TRIM(Transportes!H60),1,FIND("-",TRIM(Transportes!H60),1)-2)="Acción humana","H","F"))</f>
        <v>F</v>
      </c>
      <c r="U59" s="80" t="str">
        <f>Transportes!G60</f>
        <v>-</v>
      </c>
    </row>
    <row r="60" spans="3:21" ht="14.25" customHeight="1">
      <c r="Q60" s="3"/>
      <c r="R60" s="3" t="str">
        <f>TRIM(MID(TRIM(Transportes!D61),1,FIND(CHAR(10),TRIM(Transportes!D61),1)-1))</f>
        <v>Ayacucho</v>
      </c>
      <c r="S60" s="3" t="str">
        <f>TRIM(IF(Transportes!F61="TRÁNSITO INTERRUMPIDO","Interrumpido",IF(Transportes!F61="TRÁNSITO RESTRINGIDO","Restringido","Normal")))</f>
        <v>Restringido</v>
      </c>
      <c r="T60" s="3" t="str">
        <f>TRIM(IF(MID(TRIM(Transportes!H61),1,FIND("-",TRIM(Transportes!H61),1)-2)="Acción humana","H","F"))</f>
        <v>F</v>
      </c>
      <c r="U60" s="80">
        <f>Transportes!G61</f>
        <v>20</v>
      </c>
    </row>
    <row r="61" spans="3:21" ht="14.25" customHeight="1">
      <c r="Q61" s="3"/>
      <c r="R61" s="3" t="str">
        <f>TRIM(MID(TRIM(Transportes!D62),1,FIND(CHAR(10),TRIM(Transportes!D62),1)-1))</f>
        <v>Piura</v>
      </c>
      <c r="S61" s="3" t="str">
        <f>TRIM(IF(Transportes!F62="TRÁNSITO INTERRUMPIDO","Interrumpido",IF(Transportes!F62="TRÁNSITO RESTRINGIDO","Restringido","Normal")))</f>
        <v>Restringido</v>
      </c>
      <c r="T61" s="3" t="str">
        <f>TRIM(IF(MID(TRIM(Transportes!H62),1,FIND("-",TRIM(Transportes!H62),1)-2)="Acción humana","H","F"))</f>
        <v>F</v>
      </c>
      <c r="U61" s="80">
        <f>Transportes!G62</f>
        <v>21</v>
      </c>
    </row>
    <row r="62" spans="3:21" ht="14.25" customHeight="1">
      <c r="Q62" s="3"/>
      <c r="R62" s="3" t="str">
        <f>TRIM(MID(TRIM(Transportes!D63),1,FIND(CHAR(10),TRIM(Transportes!D63),1)-1))</f>
        <v>Piura</v>
      </c>
      <c r="S62" s="3" t="str">
        <f>TRIM(IF(Transportes!F63="TRÁNSITO INTERRUMPIDO","Interrumpido",IF(Transportes!F63="TRÁNSITO RESTRINGIDO","Restringido","Normal")))</f>
        <v>Restringido</v>
      </c>
      <c r="T62" s="3" t="str">
        <f>TRIM(IF(MID(TRIM(Transportes!H63),1,FIND("-",TRIM(Transportes!H63),1)-2)="Acción humana","H","F"))</f>
        <v>F</v>
      </c>
      <c r="U62" s="80">
        <f>Transportes!G63</f>
        <v>21</v>
      </c>
    </row>
    <row r="63" spans="3:21" ht="14.25" customHeight="1">
      <c r="Q63" s="3"/>
      <c r="R63" s="3" t="str">
        <f>TRIM(MID(TRIM(Transportes!D64),1,FIND(CHAR(10),TRIM(Transportes!D64),1)-1))</f>
        <v>Amazonas</v>
      </c>
      <c r="S63" s="3" t="str">
        <f>TRIM(IF(Transportes!F64="TRÁNSITO INTERRUMPIDO","Interrumpido",IF(Transportes!F64="TRÁNSITO RESTRINGIDO","Restringido","Normal")))</f>
        <v>Restringido</v>
      </c>
      <c r="T63" s="3" t="str">
        <f>TRIM(IF(MID(TRIM(Transportes!H64),1,FIND("-",TRIM(Transportes!H64),1)-2)="Acción humana","H","F"))</f>
        <v>F</v>
      </c>
      <c r="U63" s="80">
        <f>Transportes!G64</f>
        <v>16</v>
      </c>
    </row>
    <row r="64" spans="3:21" ht="14.25" customHeight="1">
      <c r="G64" s="3" t="s">
        <v>0</v>
      </c>
      <c r="Q64" s="3"/>
      <c r="R64" s="3" t="str">
        <f>TRIM(MID(TRIM(Transportes!D65),1,FIND(CHAR(10),TRIM(Transportes!D65),1)-1))</f>
        <v>Áncash</v>
      </c>
      <c r="S64" s="3" t="str">
        <f>TRIM(IF(Transportes!F65="TRÁNSITO INTERRUMPIDO","Interrumpido",IF(Transportes!F65="TRÁNSITO RESTRINGIDO","Restringido","Normal")))</f>
        <v>Restringido</v>
      </c>
      <c r="T64" s="3" t="str">
        <f>TRIM(IF(MID(TRIM(Transportes!H65),1,FIND("-",TRIM(Transportes!H65),1)-2)="Acción humana","H","F"))</f>
        <v>F</v>
      </c>
      <c r="U64" s="80">
        <f>Transportes!G65</f>
        <v>23</v>
      </c>
    </row>
    <row r="65" spans="17:21" ht="14.25" customHeight="1">
      <c r="Q65" s="3"/>
      <c r="R65" s="3" t="str">
        <f>TRIM(MID(TRIM(Transportes!D66),1,FIND(CHAR(10),TRIM(Transportes!D66),1)-1))</f>
        <v>Piura</v>
      </c>
      <c r="S65" s="3" t="str">
        <f>TRIM(IF(Transportes!F66="TRÁNSITO INTERRUMPIDO","Interrumpido",IF(Transportes!F66="TRÁNSITO RESTRINGIDO","Restringido","Normal")))</f>
        <v>Restringido</v>
      </c>
      <c r="T65" s="3" t="str">
        <f>TRIM(IF(MID(TRIM(Transportes!H66),1,FIND("-",TRIM(Transportes!H66),1)-2)="Acción humana","H","F"))</f>
        <v>F</v>
      </c>
      <c r="U65" s="80">
        <f>Transportes!G66</f>
        <v>10</v>
      </c>
    </row>
    <row r="66" spans="17:21" ht="14.25" customHeight="1">
      <c r="Q66" s="3"/>
      <c r="R66" s="3" t="str">
        <f>TRIM(MID(TRIM(Transportes!D67),1,FIND(CHAR(10),TRIM(Transportes!D67),1)-1))</f>
        <v>Cajamarca</v>
      </c>
      <c r="S66" s="3" t="str">
        <f>TRIM(IF(Transportes!F67="TRÁNSITO INTERRUMPIDO","Interrumpido",IF(Transportes!F67="TRÁNSITO RESTRINGIDO","Restringido","Normal")))</f>
        <v>Restringido</v>
      </c>
      <c r="T66" s="3" t="str">
        <f>TRIM(IF(MID(TRIM(Transportes!H67),1,FIND("-",TRIM(Transportes!H67),1)-2)="Acción humana","H","F"))</f>
        <v>F</v>
      </c>
      <c r="U66" s="80">
        <f>Transportes!G67</f>
        <v>45</v>
      </c>
    </row>
    <row r="67" spans="17:21" ht="14.25" customHeight="1">
      <c r="Q67" s="3"/>
      <c r="R67" s="3" t="str">
        <f>TRIM(MID(TRIM(Transportes!D68),1,FIND(CHAR(10),TRIM(Transportes!D68),1)-1))</f>
        <v>Cajamarca</v>
      </c>
      <c r="S67" s="3" t="str">
        <f>TRIM(IF(Transportes!F68="TRÁNSITO INTERRUMPIDO","Interrumpido",IF(Transportes!F68="TRÁNSITO RESTRINGIDO","Restringido","Normal")))</f>
        <v>Restringido</v>
      </c>
      <c r="T67" s="3" t="str">
        <f>TRIM(IF(MID(TRIM(Transportes!H68),1,FIND("-",TRIM(Transportes!H68),1)-2)="Acción humana","H","F"))</f>
        <v>F</v>
      </c>
      <c r="U67" s="80">
        <f>Transportes!G68</f>
        <v>100</v>
      </c>
    </row>
    <row r="68" spans="17:21" ht="14.25" customHeight="1">
      <c r="Q68" s="3"/>
      <c r="R68" s="3" t="str">
        <f>TRIM(MID(TRIM(Transportes!D69),1,FIND(CHAR(10),TRIM(Transportes!D69),1)-1))</f>
        <v>Piura</v>
      </c>
      <c r="S68" s="3" t="str">
        <f>TRIM(IF(Transportes!F69="TRÁNSITO INTERRUMPIDO","Interrumpido",IF(Transportes!F69="TRÁNSITO RESTRINGIDO","Restringido","Normal")))</f>
        <v>Restringido</v>
      </c>
      <c r="T68" s="3" t="str">
        <f>TRIM(IF(MID(TRIM(Transportes!H69),1,FIND("-",TRIM(Transportes!H69),1)-2)="Acción humana","H","F"))</f>
        <v>F</v>
      </c>
      <c r="U68" s="80">
        <f>Transportes!G69</f>
        <v>60</v>
      </c>
    </row>
    <row r="69" spans="17:21" ht="14.25" customHeight="1">
      <c r="Q69" s="3"/>
      <c r="R69" s="3" t="str">
        <f>TRIM(MID(TRIM(Transportes!D70),1,FIND(CHAR(10),TRIM(Transportes!D70),1)-1))</f>
        <v>Huánuco</v>
      </c>
      <c r="S69" s="3" t="str">
        <f>TRIM(IF(Transportes!F70="TRÁNSITO INTERRUMPIDO","Interrumpido",IF(Transportes!F70="TRÁNSITO RESTRINGIDO","Restringido","Normal")))</f>
        <v>Restringido</v>
      </c>
      <c r="T69" s="3" t="str">
        <f>TRIM(IF(MID(TRIM(Transportes!H70),1,FIND("-",TRIM(Transportes!H70),1)-2)="Acción humana","H","F"))</f>
        <v>F</v>
      </c>
      <c r="U69" s="80">
        <f>Transportes!G70</f>
        <v>50</v>
      </c>
    </row>
    <row r="70" spans="17:21" ht="14.25" customHeight="1">
      <c r="Q70" s="3"/>
      <c r="R70" s="3" t="str">
        <f>TRIM(MID(TRIM(Transportes!D71),1,FIND(CHAR(10),TRIM(Transportes!D71),1)-1))</f>
        <v>Cusco</v>
      </c>
      <c r="S70" s="3" t="str">
        <f>TRIM(IF(Transportes!F71="TRÁNSITO INTERRUMPIDO","Interrumpido",IF(Transportes!F71="TRÁNSITO RESTRINGIDO","Restringido","Normal")))</f>
        <v>Restringido</v>
      </c>
      <c r="T70" s="3" t="str">
        <f>TRIM(IF(MID(TRIM(Transportes!H71),1,FIND("-",TRIM(Transportes!H71),1)-2)="Acción humana","H","F"))</f>
        <v>F</v>
      </c>
      <c r="U70" s="80">
        <f>Transportes!G71</f>
        <v>120</v>
      </c>
    </row>
    <row r="71" spans="17:21" ht="14.25" customHeight="1">
      <c r="Q71" s="3"/>
      <c r="R71" s="3" t="str">
        <f>TRIM(MID(TRIM(Transportes!D72),1,FIND(CHAR(10),TRIM(Transportes!D72),1)-1))</f>
        <v>Piura</v>
      </c>
      <c r="S71" s="3" t="str">
        <f>TRIM(IF(Transportes!F72="TRÁNSITO INTERRUMPIDO","Interrumpido",IF(Transportes!F72="TRÁNSITO RESTRINGIDO","Restringido","Normal")))</f>
        <v>Restringido</v>
      </c>
      <c r="T71" s="3" t="str">
        <f>TRIM(IF(MID(TRIM(Transportes!H72),1,FIND("-",TRIM(Transportes!H72),1)-2)="Acción humana","H","F"))</f>
        <v>F</v>
      </c>
      <c r="U71" s="80">
        <f>Transportes!G72</f>
        <v>0</v>
      </c>
    </row>
    <row r="72" spans="17:21" ht="14.25" customHeight="1">
      <c r="Q72" s="3"/>
      <c r="R72" s="3" t="str">
        <f>TRIM(MID(TRIM(Transportes!D73),1,FIND(CHAR(10),TRIM(Transportes!D73),1)-1))</f>
        <v>Piura</v>
      </c>
      <c r="S72" s="3" t="str">
        <f>TRIM(IF(Transportes!F73="TRÁNSITO INTERRUMPIDO","Interrumpido",IF(Transportes!F73="TRÁNSITO RESTRINGIDO","Restringido","Normal")))</f>
        <v>Restringido</v>
      </c>
      <c r="T72" s="3" t="str">
        <f>TRIM(IF(MID(TRIM(Transportes!H73),1,FIND("-",TRIM(Transportes!H73),1)-2)="Acción humana","H","F"))</f>
        <v>F</v>
      </c>
      <c r="U72" s="80">
        <f>Transportes!G73</f>
        <v>0</v>
      </c>
    </row>
    <row r="73" spans="17:21" ht="14.25" customHeight="1">
      <c r="Q73" s="3"/>
      <c r="R73" s="3" t="str">
        <f>TRIM(MID(TRIM(Transportes!D74),1,FIND(CHAR(10),TRIM(Transportes!D74),1)-1))</f>
        <v>Piura</v>
      </c>
      <c r="S73" s="3" t="str">
        <f>TRIM(IF(Transportes!F74="TRÁNSITO INTERRUMPIDO","Interrumpido",IF(Transportes!F74="TRÁNSITO RESTRINGIDO","Restringido","Normal")))</f>
        <v>Restringido</v>
      </c>
      <c r="T73" s="3" t="str">
        <f>TRIM(IF(MID(TRIM(Transportes!H74),1,FIND("-",TRIM(Transportes!H74),1)-2)="Acción humana","H","F"))</f>
        <v>F</v>
      </c>
      <c r="U73" s="80">
        <f>Transportes!G74</f>
        <v>35</v>
      </c>
    </row>
    <row r="74" spans="17:21" ht="14.25" customHeight="1">
      <c r="Q74" s="3"/>
      <c r="R74" s="3" t="str">
        <f>TRIM(MID(TRIM(Transportes!D75),1,FIND(CHAR(10),TRIM(Transportes!D75),1)-1))</f>
        <v>Áncash</v>
      </c>
      <c r="S74" s="3" t="str">
        <f>TRIM(IF(Transportes!F75="TRÁNSITO INTERRUMPIDO","Interrumpido",IF(Transportes!F75="TRÁNSITO RESTRINGIDO","Restringido","Normal")))</f>
        <v>Restringido</v>
      </c>
      <c r="T74" s="3" t="str">
        <f>TRIM(IF(MID(TRIM(Transportes!H75),1,FIND("-",TRIM(Transportes!H75),1)-2)="Acción humana","H","F"))</f>
        <v>F</v>
      </c>
      <c r="U74" s="80">
        <f>Transportes!G75</f>
        <v>46</v>
      </c>
    </row>
    <row r="75" spans="17:21" ht="14.25" customHeight="1">
      <c r="Q75" s="3"/>
      <c r="R75" s="3" t="str">
        <f>TRIM(MID(TRIM(Transportes!D76),1,FIND(CHAR(10),TRIM(Transportes!D76),1)-1))</f>
        <v>Áncash</v>
      </c>
      <c r="S75" s="3" t="str">
        <f>TRIM(IF(Transportes!F76="TRÁNSITO INTERRUMPIDO","Interrumpido",IF(Transportes!F76="TRÁNSITO RESTRINGIDO","Restringido","Normal")))</f>
        <v>Restringido</v>
      </c>
      <c r="T75" s="3" t="str">
        <f>TRIM(IF(MID(TRIM(Transportes!H76),1,FIND("-",TRIM(Transportes!H76),1)-2)="Acción humana","H","F"))</f>
        <v>F</v>
      </c>
      <c r="U75" s="80">
        <f>Transportes!G76</f>
        <v>46</v>
      </c>
    </row>
    <row r="76" spans="17:21" ht="14.25" customHeight="1">
      <c r="Q76" s="3"/>
      <c r="R76" s="3" t="str">
        <f>TRIM(MID(TRIM(Transportes!D77),1,FIND(CHAR(10),TRIM(Transportes!D77),1)-1))</f>
        <v>Junín</v>
      </c>
      <c r="S76" s="3" t="str">
        <f>TRIM(IF(Transportes!F77="TRÁNSITO INTERRUMPIDO","Interrumpido",IF(Transportes!F77="TRÁNSITO RESTRINGIDO","Restringido","Normal")))</f>
        <v>Restringido</v>
      </c>
      <c r="T76" s="3" t="str">
        <f>TRIM(IF(MID(TRIM(Transportes!H77),1,FIND("-",TRIM(Transportes!H77),1)-2)="Acción humana","H","F"))</f>
        <v>F</v>
      </c>
      <c r="U76" s="80">
        <f>Transportes!G77</f>
        <v>50</v>
      </c>
    </row>
    <row r="77" spans="17:21" ht="14.25" customHeight="1">
      <c r="Q77" s="3"/>
      <c r="R77" s="3" t="str">
        <f>TRIM(MID(TRIM(Transportes!D78),1,FIND(CHAR(10),TRIM(Transportes!D78),1)-1))</f>
        <v>Piura</v>
      </c>
      <c r="S77" s="3" t="str">
        <f>TRIM(IF(Transportes!F78="TRÁNSITO INTERRUMPIDO","Interrumpido",IF(Transportes!F78="TRÁNSITO RESTRINGIDO","Restringido","Normal")))</f>
        <v>Restringido</v>
      </c>
      <c r="T77" s="3" t="str">
        <f>TRIM(IF(MID(TRIM(Transportes!H78),1,FIND("-",TRIM(Transportes!H78),1)-2)="Acción humana","H","F"))</f>
        <v>F</v>
      </c>
      <c r="U77" s="80">
        <f>Transportes!G78</f>
        <v>60</v>
      </c>
    </row>
    <row r="78" spans="17:21" ht="14.25" customHeight="1">
      <c r="Q78" s="3"/>
      <c r="R78" s="3" t="str">
        <f>TRIM(MID(TRIM(Transportes!D79),1,FIND(CHAR(10),TRIM(Transportes!D79),1)-1))</f>
        <v>Piura</v>
      </c>
      <c r="S78" s="3" t="str">
        <f>TRIM(IF(Transportes!F79="TRÁNSITO INTERRUMPIDO","Interrumpido",IF(Transportes!F79="TRÁNSITO RESTRINGIDO","Restringido","Normal")))</f>
        <v>Restringido</v>
      </c>
      <c r="T78" s="3" t="str">
        <f>TRIM(IF(MID(TRIM(Transportes!H79),1,FIND("-",TRIM(Transportes!H79),1)-2)="Acción humana","H","F"))</f>
        <v>F</v>
      </c>
      <c r="U78" s="80">
        <f>Transportes!G79</f>
        <v>30</v>
      </c>
    </row>
    <row r="79" spans="17:21" ht="14.25" customHeight="1">
      <c r="Q79" s="3"/>
      <c r="R79" s="3" t="str">
        <f>TRIM(MID(TRIM(Transportes!D80),1,FIND(CHAR(10),TRIM(Transportes!D80),1)-1))</f>
        <v>Piura</v>
      </c>
      <c r="S79" s="3" t="str">
        <f>TRIM(IF(Transportes!F80="TRÁNSITO INTERRUMPIDO","Interrumpido",IF(Transportes!F80="TRÁNSITO RESTRINGIDO","Restringido","Normal")))</f>
        <v>Restringido</v>
      </c>
      <c r="T79" s="3" t="str">
        <f>TRIM(IF(MID(TRIM(Transportes!H80),1,FIND("-",TRIM(Transportes!H80),1)-2)="Acción humana","H","F"))</f>
        <v>F</v>
      </c>
      <c r="U79" s="80">
        <f>Transportes!G80</f>
        <v>20</v>
      </c>
    </row>
    <row r="80" spans="17:21" ht="14.25" customHeight="1">
      <c r="Q80" s="3"/>
      <c r="R80" s="3" t="str">
        <f>TRIM(MID(TRIM(Transportes!D81),1,FIND(CHAR(10),TRIM(Transportes!D81),1)-1))</f>
        <v>Piura</v>
      </c>
      <c r="S80" s="3" t="str">
        <f>TRIM(IF(Transportes!F81="TRÁNSITO INTERRUMPIDO","Interrumpido",IF(Transportes!F81="TRÁNSITO RESTRINGIDO","Restringido","Normal")))</f>
        <v>Restringido</v>
      </c>
      <c r="T80" s="3" t="str">
        <f>TRIM(IF(MID(TRIM(Transportes!H81),1,FIND("-",TRIM(Transportes!H81),1)-2)="Acción humana","H","F"))</f>
        <v>F</v>
      </c>
      <c r="U80" s="80">
        <f>Transportes!G81</f>
        <v>100</v>
      </c>
    </row>
    <row r="81" spans="17:21" ht="14.25" customHeight="1">
      <c r="Q81" s="3"/>
      <c r="R81" s="3" t="str">
        <f>TRIM(MID(TRIM(Transportes!D82),1,FIND(CHAR(10),TRIM(Transportes!D82),1)-1))</f>
        <v>Amazonas</v>
      </c>
      <c r="S81" s="3" t="str">
        <f>TRIM(IF(Transportes!F82="TRÁNSITO INTERRUMPIDO","Interrumpido",IF(Transportes!F82="TRÁNSITO RESTRINGIDO","Restringido","Normal")))</f>
        <v>Restringido</v>
      </c>
      <c r="T81" s="3" t="str">
        <f>TRIM(IF(MID(TRIM(Transportes!H82),1,FIND("-",TRIM(Transportes!H82),1)-2)="Acción humana","H","F"))</f>
        <v>F</v>
      </c>
      <c r="U81" s="80" t="str">
        <f>Transportes!G82</f>
        <v>-</v>
      </c>
    </row>
    <row r="82" spans="17:21" ht="14.25" customHeight="1">
      <c r="Q82" s="3"/>
      <c r="R82" s="3" t="str">
        <f>TRIM(MID(TRIM(Transportes!D83),1,FIND(CHAR(10),TRIM(Transportes!D83),1)-1))</f>
        <v>Piura</v>
      </c>
      <c r="S82" s="3" t="str">
        <f>TRIM(IF(Transportes!F83="TRÁNSITO INTERRUMPIDO","Interrumpido",IF(Transportes!F83="TRÁNSITO RESTRINGIDO","Restringido","Normal")))</f>
        <v>Restringido</v>
      </c>
      <c r="T82" s="3" t="str">
        <f>TRIM(IF(MID(TRIM(Transportes!H83),1,FIND("-",TRIM(Transportes!H83),1)-2)="Acción humana","H","F"))</f>
        <v>F</v>
      </c>
      <c r="U82" s="80">
        <f>Transportes!G83</f>
        <v>20</v>
      </c>
    </row>
    <row r="83" spans="17:21" ht="14.25" customHeight="1">
      <c r="Q83" s="3"/>
      <c r="R83" s="3" t="str">
        <f>TRIM(MID(TRIM(Transportes!D84),1,FIND(CHAR(10),TRIM(Transportes!D84),1)-1))</f>
        <v>Piura</v>
      </c>
      <c r="S83" s="3" t="str">
        <f>TRIM(IF(Transportes!F84="TRÁNSITO INTERRUMPIDO","Interrumpido",IF(Transportes!F84="TRÁNSITO RESTRINGIDO","Restringido","Normal")))</f>
        <v>Restringido</v>
      </c>
      <c r="T83" s="3" t="str">
        <f>TRIM(IF(MID(TRIM(Transportes!H84),1,FIND("-",TRIM(Transportes!H84),1)-2)="Acción humana","H","F"))</f>
        <v>F</v>
      </c>
      <c r="U83" s="80">
        <f>Transportes!G84</f>
        <v>30</v>
      </c>
    </row>
    <row r="84" spans="17:21" ht="14.25" customHeight="1">
      <c r="Q84" s="3"/>
      <c r="R84" s="3" t="str">
        <f>TRIM(MID(TRIM(Transportes!D85),1,FIND(CHAR(10),TRIM(Transportes!D85),1)-1))</f>
        <v>San Martín</v>
      </c>
      <c r="S84" s="3" t="str">
        <f>TRIM(IF(Transportes!F85="TRÁNSITO INTERRUMPIDO","Interrumpido",IF(Transportes!F85="TRÁNSITO RESTRINGIDO","Restringido","Normal")))</f>
        <v>Restringido</v>
      </c>
      <c r="T84" s="3" t="str">
        <f>TRIM(IF(MID(TRIM(Transportes!H85),1,FIND("-",TRIM(Transportes!H85),1)-2)="Acción humana","H","F"))</f>
        <v>F</v>
      </c>
      <c r="U84" s="80">
        <f>Transportes!G85</f>
        <v>200</v>
      </c>
    </row>
    <row r="85" spans="17:21" ht="14.25" customHeight="1">
      <c r="Q85" s="3"/>
      <c r="R85" s="3" t="str">
        <f>TRIM(MID(TRIM(Transportes!D86),1,FIND(CHAR(10),TRIM(Transportes!D86),1)-1))</f>
        <v>Piura</v>
      </c>
      <c r="S85" s="3" t="str">
        <f>TRIM(IF(Transportes!F86="TRÁNSITO INTERRUMPIDO","Interrumpido",IF(Transportes!F86="TRÁNSITO RESTRINGIDO","Restringido","Normal")))</f>
        <v>Restringido</v>
      </c>
      <c r="T85" s="3" t="str">
        <f>TRIM(IF(MID(TRIM(Transportes!H86),1,FIND("-",TRIM(Transportes!H86),1)-2)="Acción humana","H","F"))</f>
        <v>F</v>
      </c>
      <c r="U85" s="80">
        <f>Transportes!G86</f>
        <v>20</v>
      </c>
    </row>
    <row r="86" spans="17:21" ht="14.25" customHeight="1">
      <c r="Q86" s="3"/>
      <c r="R86" s="3" t="str">
        <f>TRIM(MID(TRIM(Transportes!D87),1,FIND(CHAR(10),TRIM(Transportes!D87),1)-1))</f>
        <v>Piura</v>
      </c>
      <c r="S86" s="3" t="str">
        <f>TRIM(IF(Transportes!F87="TRÁNSITO INTERRUMPIDO","Interrumpido",IF(Transportes!F87="TRÁNSITO RESTRINGIDO","Restringido","Normal")))</f>
        <v>Restringido</v>
      </c>
      <c r="T86" s="3" t="str">
        <f>TRIM(IF(MID(TRIM(Transportes!H87),1,FIND("-",TRIM(Transportes!H87),1)-2)="Acción humana","H","F"))</f>
        <v>F</v>
      </c>
      <c r="U86" s="80">
        <f>Transportes!G87</f>
        <v>20</v>
      </c>
    </row>
    <row r="87" spans="17:21" ht="14.25" customHeight="1">
      <c r="Q87" s="3"/>
      <c r="R87" s="3" t="str">
        <f>TRIM(MID(TRIM(Transportes!D88),1,FIND(CHAR(10),TRIM(Transportes!D88),1)-1))</f>
        <v>Lambayeque</v>
      </c>
      <c r="S87" s="3" t="str">
        <f>TRIM(IF(Transportes!F88="TRÁNSITO INTERRUMPIDO","Interrumpido",IF(Transportes!F88="TRÁNSITO RESTRINGIDO","Restringido","Normal")))</f>
        <v>Restringido</v>
      </c>
      <c r="T87" s="3" t="str">
        <f>TRIM(IF(MID(TRIM(Transportes!H88),1,FIND("-",TRIM(Transportes!H88),1)-2)="Acción humana","H","F"))</f>
        <v>F</v>
      </c>
      <c r="U87" s="80">
        <f>Transportes!G88</f>
        <v>20</v>
      </c>
    </row>
    <row r="88" spans="17:21" ht="14.25" customHeight="1">
      <c r="Q88" s="3"/>
      <c r="R88" s="3" t="str">
        <f>TRIM(MID(TRIM(Transportes!D89),1,FIND(CHAR(10),TRIM(Transportes!D89),1)-1))</f>
        <v>Ica</v>
      </c>
      <c r="S88" s="3" t="str">
        <f>TRIM(IF(Transportes!F89="TRÁNSITO INTERRUMPIDO","Interrumpido",IF(Transportes!F89="TRÁNSITO RESTRINGIDO","Restringido","Normal")))</f>
        <v>Restringido</v>
      </c>
      <c r="T88" s="3" t="str">
        <f>TRIM(IF(MID(TRIM(Transportes!H89),1,FIND("-",TRIM(Transportes!H89),1)-2)="Acción humana","H","F"))</f>
        <v>F</v>
      </c>
      <c r="U88" s="80">
        <f>Transportes!G89</f>
        <v>125</v>
      </c>
    </row>
    <row r="89" spans="17:21" ht="14.25" customHeight="1">
      <c r="Q89" s="3"/>
      <c r="R89" s="3" t="str">
        <f>TRIM(MID(TRIM(Transportes!D90),1,FIND(CHAR(10),TRIM(Transportes!D90),1)-1))</f>
        <v>Amazonas</v>
      </c>
      <c r="S89" s="3" t="str">
        <f>TRIM(IF(Transportes!F90="TRÁNSITO INTERRUMPIDO","Interrumpido",IF(Transportes!F90="TRÁNSITO RESTRINGIDO","Restringido","Normal")))</f>
        <v>Restringido</v>
      </c>
      <c r="T89" s="3" t="str">
        <f>TRIM(IF(MID(TRIM(Transportes!H90),1,FIND("-",TRIM(Transportes!H90),1)-2)="Acción humana","H","F"))</f>
        <v>F</v>
      </c>
      <c r="U89" s="80">
        <f>Transportes!G90</f>
        <v>45</v>
      </c>
    </row>
    <row r="90" spans="17:21" ht="14.25" customHeight="1">
      <c r="Q90" s="3"/>
      <c r="R90" s="3" t="str">
        <f>TRIM(MID(TRIM(Transportes!D91),1,FIND(CHAR(10),TRIM(Transportes!D91),1)-1))</f>
        <v>Áncash</v>
      </c>
      <c r="S90" s="3" t="str">
        <f>TRIM(IF(Transportes!F91="TRÁNSITO INTERRUMPIDO","Interrumpido",IF(Transportes!F91="TRÁNSITO RESTRINGIDO","Restringido","Normal")))</f>
        <v>Restringido</v>
      </c>
      <c r="T90" s="3" t="str">
        <f>TRIM(IF(MID(TRIM(Transportes!H91),1,FIND("-",TRIM(Transportes!H91),1)-2)="Acción humana","H","F"))</f>
        <v>F</v>
      </c>
      <c r="U90" s="80">
        <f>Transportes!G91</f>
        <v>25</v>
      </c>
    </row>
    <row r="91" spans="17:21" ht="14.25" customHeight="1">
      <c r="Q91" s="3"/>
      <c r="R91" s="3" t="str">
        <f>TRIM(MID(TRIM(Transportes!D92),1,FIND(CHAR(10),TRIM(Transportes!D92),1)-1))</f>
        <v>Piura</v>
      </c>
      <c r="S91" s="3" t="str">
        <f>TRIM(IF(Transportes!F92="TRÁNSITO INTERRUMPIDO","Interrumpido",IF(Transportes!F92="TRÁNSITO RESTRINGIDO","Restringido","Normal")))</f>
        <v>Restringido</v>
      </c>
      <c r="T91" s="3" t="str">
        <f>TRIM(IF(MID(TRIM(Transportes!H92),1,FIND("-",TRIM(Transportes!H92),1)-2)="Acción humana","H","F"))</f>
        <v>F</v>
      </c>
      <c r="U91" s="80">
        <f>Transportes!G92</f>
        <v>160</v>
      </c>
    </row>
    <row r="92" spans="17:21" ht="14.25" customHeight="1">
      <c r="Q92" s="3"/>
      <c r="R92" s="3" t="str">
        <f>TRIM(MID(TRIM(Transportes!D93),1,FIND(CHAR(10),TRIM(Transportes!D93),1)-1))</f>
        <v>Áncash</v>
      </c>
      <c r="S92" s="3" t="str">
        <f>TRIM(IF(Transportes!F93="TRÁNSITO INTERRUMPIDO","Interrumpido",IF(Transportes!F93="TRÁNSITO RESTRINGIDO","Restringido","Normal")))</f>
        <v>Restringido</v>
      </c>
      <c r="T92" s="3" t="str">
        <f>TRIM(IF(MID(TRIM(Transportes!H93),1,FIND("-",TRIM(Transportes!H93),1)-2)="Acción humana","H","F"))</f>
        <v>F</v>
      </c>
      <c r="U92" s="80">
        <f>Transportes!G93</f>
        <v>65</v>
      </c>
    </row>
    <row r="93" spans="17:21" ht="14.25" customHeight="1">
      <c r="Q93" s="3"/>
      <c r="R93" s="3" t="str">
        <f>TRIM(MID(TRIM(Transportes!D94),1,FIND(CHAR(10),TRIM(Transportes!D94),1)-1))</f>
        <v>Áncash</v>
      </c>
      <c r="S93" s="3" t="str">
        <f>TRIM(IF(Transportes!F94="TRÁNSITO INTERRUMPIDO","Interrumpido",IF(Transportes!F94="TRÁNSITO RESTRINGIDO","Restringido","Normal")))</f>
        <v>Restringido</v>
      </c>
      <c r="T93" s="3" t="str">
        <f>TRIM(IF(MID(TRIM(Transportes!H94),1,FIND("-",TRIM(Transportes!H94),1)-2)="Acción humana","H","F"))</f>
        <v>F</v>
      </c>
      <c r="U93" s="80">
        <f>Transportes!G94</f>
        <v>85</v>
      </c>
    </row>
    <row r="94" spans="17:21" ht="14.25" customHeight="1">
      <c r="Q94" s="3"/>
      <c r="R94" s="3" t="str">
        <f>TRIM(MID(TRIM(Transportes!D95),1,FIND(CHAR(10),TRIM(Transportes!D95),1)-1))</f>
        <v>Áncash</v>
      </c>
      <c r="S94" s="3" t="str">
        <f>TRIM(IF(Transportes!F95="TRÁNSITO INTERRUMPIDO","Interrumpido",IF(Transportes!F95="TRÁNSITO RESTRINGIDO","Restringido","Normal")))</f>
        <v>Restringido</v>
      </c>
      <c r="T94" s="3" t="str">
        <f>TRIM(IF(MID(TRIM(Transportes!H95),1,FIND("-",TRIM(Transportes!H95),1)-2)="Acción humana","H","F"))</f>
        <v>F</v>
      </c>
      <c r="U94" s="80">
        <f>Transportes!G95</f>
        <v>796</v>
      </c>
    </row>
    <row r="95" spans="17:21" ht="14.25" customHeight="1">
      <c r="Q95" s="3"/>
      <c r="R95" s="3" t="str">
        <f>TRIM(MID(TRIM(Transportes!D96),1,FIND(CHAR(10),TRIM(Transportes!D96),1)-1))</f>
        <v>Áncash</v>
      </c>
      <c r="S95" s="3" t="str">
        <f>TRIM(IF(Transportes!F96="TRÁNSITO INTERRUMPIDO","Interrumpido",IF(Transportes!F96="TRÁNSITO RESTRINGIDO","Restringido","Normal")))</f>
        <v>Restringido</v>
      </c>
      <c r="T95" s="3" t="str">
        <f>TRIM(IF(MID(TRIM(Transportes!H96),1,FIND("-",TRIM(Transportes!H96),1)-2)="Acción humana","H","F"))</f>
        <v>F</v>
      </c>
      <c r="U95" s="80">
        <f>Transportes!G96</f>
        <v>340</v>
      </c>
    </row>
    <row r="96" spans="17:21" ht="14.25" customHeight="1">
      <c r="Q96" s="3"/>
      <c r="R96" s="3" t="str">
        <f>TRIM(MID(TRIM(Transportes!D97),1,FIND(CHAR(10),TRIM(Transportes!D97),1)-1))</f>
        <v>Áncash</v>
      </c>
      <c r="S96" s="3" t="str">
        <f>TRIM(IF(Transportes!F97="TRÁNSITO INTERRUMPIDO","Interrumpido",IF(Transportes!F97="TRÁNSITO RESTRINGIDO","Restringido","Normal")))</f>
        <v>Restringido</v>
      </c>
      <c r="T96" s="3" t="str">
        <f>TRIM(IF(MID(TRIM(Transportes!H97),1,FIND("-",TRIM(Transportes!H97),1)-2)="Acción humana","H","F"))</f>
        <v>F</v>
      </c>
      <c r="U96" s="80">
        <f>Transportes!G97</f>
        <v>12</v>
      </c>
    </row>
    <row r="97" spans="17:21" ht="14.25" customHeight="1">
      <c r="Q97" s="3"/>
      <c r="R97" s="3" t="str">
        <f>TRIM(MID(TRIM(Transportes!D98),1,FIND(CHAR(10),TRIM(Transportes!D98),1)-1))</f>
        <v>Amazonas</v>
      </c>
      <c r="S97" s="3" t="str">
        <f>TRIM(IF(Transportes!F98="TRÁNSITO INTERRUMPIDO","Interrumpido",IF(Transportes!F98="TRÁNSITO RESTRINGIDO","Restringido","Normal")))</f>
        <v>Restringido</v>
      </c>
      <c r="T97" s="3" t="str">
        <f>TRIM(IF(MID(TRIM(Transportes!H98),1,FIND("-",TRIM(Transportes!H98),1)-2)="Acción humana","H","F"))</f>
        <v>F</v>
      </c>
      <c r="U97" s="80" t="str">
        <f>Transportes!G98</f>
        <v>-</v>
      </c>
    </row>
    <row r="98" spans="17:21" ht="14.25" customHeight="1">
      <c r="Q98" s="3"/>
      <c r="R98" s="3" t="str">
        <f>TRIM(MID(TRIM(Transportes!D99),1,FIND(CHAR(10),TRIM(Transportes!D99),1)-1))</f>
        <v>Áncash</v>
      </c>
      <c r="S98" s="3" t="str">
        <f>TRIM(IF(Transportes!F99="TRÁNSITO INTERRUMPIDO","Interrumpido",IF(Transportes!F99="TRÁNSITO RESTRINGIDO","Restringido","Normal")))</f>
        <v>Restringido</v>
      </c>
      <c r="T98" s="3" t="str">
        <f>TRIM(IF(MID(TRIM(Transportes!H99),1,FIND("-",TRIM(Transportes!H99),1)-2)="Acción humana","H","F"))</f>
        <v>F</v>
      </c>
      <c r="U98" s="80">
        <f>Transportes!G99</f>
        <v>8</v>
      </c>
    </row>
    <row r="99" spans="17:21" ht="14.25" customHeight="1">
      <c r="Q99" s="3"/>
      <c r="R99" s="3" t="str">
        <f>TRIM(MID(TRIM(Transportes!D100),1,FIND(CHAR(10),TRIM(Transportes!D100),1)-1))</f>
        <v>Áncash</v>
      </c>
      <c r="S99" s="3" t="str">
        <f>TRIM(IF(Transportes!F100="TRÁNSITO INTERRUMPIDO","Interrumpido",IF(Transportes!F100="TRÁNSITO RESTRINGIDO","Restringido","Normal")))</f>
        <v>Restringido</v>
      </c>
      <c r="T99" s="3" t="str">
        <f>TRIM(IF(MID(TRIM(Transportes!H100),1,FIND("-",TRIM(Transportes!H100),1)-2)="Acción humana","H","F"))</f>
        <v>F</v>
      </c>
      <c r="U99" s="80">
        <f>Transportes!G100</f>
        <v>25</v>
      </c>
    </row>
    <row r="100" spans="17:21" ht="14.25" customHeight="1">
      <c r="Q100" s="3"/>
      <c r="R100" s="3" t="str">
        <f>TRIM(MID(TRIM(Transportes!D101),1,FIND(CHAR(10),TRIM(Transportes!D101),1)-1))</f>
        <v>Áncash</v>
      </c>
      <c r="S100" s="3" t="str">
        <f>TRIM(IF(Transportes!F101="TRÁNSITO INTERRUMPIDO","Interrumpido",IF(Transportes!F101="TRÁNSITO RESTRINGIDO","Restringido","Normal")))</f>
        <v>Restringido</v>
      </c>
      <c r="T100" s="3" t="str">
        <f>TRIM(IF(MID(TRIM(Transportes!H101),1,FIND("-",TRIM(Transportes!H101),1)-2)="Acción humana","H","F"))</f>
        <v>F</v>
      </c>
      <c r="U100" s="80">
        <f>Transportes!G101</f>
        <v>30</v>
      </c>
    </row>
    <row r="101" spans="17:21" ht="14.25" customHeight="1">
      <c r="Q101" s="3"/>
      <c r="R101" s="3" t="str">
        <f>TRIM(MID(TRIM(Transportes!D102),1,FIND(CHAR(10),TRIM(Transportes!D102),1)-1))</f>
        <v>Áncash</v>
      </c>
      <c r="S101" s="3" t="str">
        <f>TRIM(IF(Transportes!F102="TRÁNSITO INTERRUMPIDO","Interrumpido",IF(Transportes!F102="TRÁNSITO RESTRINGIDO","Restringido","Normal")))</f>
        <v>Restringido</v>
      </c>
      <c r="T101" s="3" t="str">
        <f>TRIM(IF(MID(TRIM(Transportes!H102),1,FIND("-",TRIM(Transportes!H102),1)-2)="Acción humana","H","F"))</f>
        <v>F</v>
      </c>
      <c r="U101" s="80">
        <f>Transportes!G102</f>
        <v>122</v>
      </c>
    </row>
    <row r="102" spans="17:21" ht="14.25" customHeight="1">
      <c r="Q102" s="3"/>
      <c r="R102" s="3" t="str">
        <f>TRIM(MID(TRIM(Transportes!D103),1,FIND(CHAR(10),TRIM(Transportes!D103),1)-1))</f>
        <v>Áncash</v>
      </c>
      <c r="S102" s="3" t="str">
        <f>TRIM(IF(Transportes!F103="TRÁNSITO INTERRUMPIDO","Interrumpido",IF(Transportes!F103="TRÁNSITO RESTRINGIDO","Restringido","Normal")))</f>
        <v>Restringido</v>
      </c>
      <c r="T102" s="3" t="str">
        <f>TRIM(IF(MID(TRIM(Transportes!H103),1,FIND("-",TRIM(Transportes!H103),1)-2)="Acción humana","H","F"))</f>
        <v>F</v>
      </c>
      <c r="U102" s="80">
        <f>Transportes!G103</f>
        <v>20</v>
      </c>
    </row>
    <row r="103" spans="17:21" ht="14.25" customHeight="1">
      <c r="Q103" s="3"/>
      <c r="R103" s="3" t="str">
        <f>TRIM(MID(TRIM(Transportes!D104),1,FIND(CHAR(10),TRIM(Transportes!D104),1)-1))</f>
        <v>San Martín</v>
      </c>
      <c r="S103" s="3" t="str">
        <f>TRIM(IF(Transportes!F104="TRÁNSITO INTERRUMPIDO","Interrumpido",IF(Transportes!F104="TRÁNSITO RESTRINGIDO","Restringido","Normal")))</f>
        <v>Restringido</v>
      </c>
      <c r="T103" s="3" t="str">
        <f>TRIM(IF(MID(TRIM(Transportes!H104),1,FIND("-",TRIM(Transportes!H104),1)-2)="Acción humana","H","F"))</f>
        <v>F</v>
      </c>
      <c r="U103" s="80">
        <f>Transportes!G104</f>
        <v>60</v>
      </c>
    </row>
    <row r="104" spans="17:21" ht="14.25" customHeight="1">
      <c r="Q104" s="3"/>
      <c r="R104" s="3" t="str">
        <f>TRIM(MID(TRIM(Transportes!D105),1,FIND(CHAR(10),TRIM(Transportes!D105),1)-1))</f>
        <v>Áncash</v>
      </c>
      <c r="S104" s="3" t="str">
        <f>TRIM(IF(Transportes!F105="TRÁNSITO INTERRUMPIDO","Interrumpido",IF(Transportes!F105="TRÁNSITO RESTRINGIDO","Restringido","Normal")))</f>
        <v>Restringido</v>
      </c>
      <c r="T104" s="3" t="str">
        <f>TRIM(IF(MID(TRIM(Transportes!H105),1,FIND("-",TRIM(Transportes!H105),1)-2)="Acción humana","H","F"))</f>
        <v>F</v>
      </c>
      <c r="U104" s="80">
        <f>Transportes!G105</f>
        <v>150</v>
      </c>
    </row>
    <row r="105" spans="17:21" ht="14.25" customHeight="1">
      <c r="Q105" s="3"/>
      <c r="R105" s="3" t="str">
        <f>TRIM(MID(TRIM(Transportes!D106),1,FIND(CHAR(10),TRIM(Transportes!D106),1)-1))</f>
        <v>Piura</v>
      </c>
      <c r="S105" s="3" t="str">
        <f>TRIM(IF(Transportes!F106="TRÁNSITO INTERRUMPIDO","Interrumpido",IF(Transportes!F106="TRÁNSITO RESTRINGIDO","Restringido","Normal")))</f>
        <v>Restringido</v>
      </c>
      <c r="T105" s="3" t="str">
        <f>TRIM(IF(MID(TRIM(Transportes!H106),1,FIND("-",TRIM(Transportes!H106),1)-2)="Acción humana","H","F"))</f>
        <v>F</v>
      </c>
      <c r="U105" s="80" t="str">
        <f>Transportes!G106</f>
        <v>-</v>
      </c>
    </row>
    <row r="106" spans="17:21" ht="14.25" customHeight="1">
      <c r="Q106" s="3"/>
      <c r="R106" s="3" t="str">
        <f>TRIM(MID(TRIM(Transportes!D107),1,FIND(CHAR(10),TRIM(Transportes!D107),1)-1))</f>
        <v>Áncash</v>
      </c>
      <c r="S106" s="3" t="str">
        <f>TRIM(IF(Transportes!F107="TRÁNSITO INTERRUMPIDO","Interrumpido",IF(Transportes!F107="TRÁNSITO RESTRINGIDO","Restringido","Normal")))</f>
        <v>Restringido</v>
      </c>
      <c r="T106" s="3" t="str">
        <f>TRIM(IF(MID(TRIM(Transportes!H107),1,FIND("-",TRIM(Transportes!H107),1)-2)="Acción humana","H","F"))</f>
        <v>F</v>
      </c>
      <c r="U106" s="80">
        <f>Transportes!G107</f>
        <v>16</v>
      </c>
    </row>
    <row r="107" spans="17:21" ht="14.25" customHeight="1">
      <c r="Q107" s="3"/>
      <c r="R107" s="3" t="str">
        <f>TRIM(MID(TRIM(Transportes!D108),1,FIND(CHAR(10),TRIM(Transportes!D108),1)-1))</f>
        <v>Áncash</v>
      </c>
      <c r="S107" s="3" t="str">
        <f>TRIM(IF(Transportes!F108="TRÁNSITO INTERRUMPIDO","Interrumpido",IF(Transportes!F108="TRÁNSITO RESTRINGIDO","Restringido","Normal")))</f>
        <v>Restringido</v>
      </c>
      <c r="T107" s="3" t="str">
        <f>TRIM(IF(MID(TRIM(Transportes!H108),1,FIND("-",TRIM(Transportes!H108),1)-2)="Acción humana","H","F"))</f>
        <v>F</v>
      </c>
      <c r="U107" s="80">
        <f>Transportes!G108</f>
        <v>5</v>
      </c>
    </row>
    <row r="108" spans="17:21" ht="14.25" customHeight="1">
      <c r="Q108" s="3"/>
      <c r="R108" s="3" t="str">
        <f>TRIM(MID(TRIM(Transportes!D109),1,FIND(CHAR(10),TRIM(Transportes!D109),1)-1))</f>
        <v>Ica</v>
      </c>
      <c r="S108" s="3" t="str">
        <f>TRIM(IF(Transportes!F109="TRÁNSITO INTERRUMPIDO","Interrumpido",IF(Transportes!F109="TRÁNSITO RESTRINGIDO","Restringido","Normal")))</f>
        <v>Restringido</v>
      </c>
      <c r="T108" s="3" t="str">
        <f>TRIM(IF(MID(TRIM(Transportes!H109),1,FIND("-",TRIM(Transportes!H109),1)-2)="Acción humana","H","F"))</f>
        <v>F</v>
      </c>
      <c r="U108" s="80">
        <f>Transportes!G109</f>
        <v>125</v>
      </c>
    </row>
    <row r="109" spans="17:21" ht="14.25" customHeight="1">
      <c r="Q109" s="3"/>
      <c r="R109" s="3" t="str">
        <f>TRIM(MID(TRIM(Transportes!D110),1,FIND(CHAR(10),TRIM(Transportes!D110),1)-1))</f>
        <v>Ayacucho</v>
      </c>
      <c r="S109" s="3" t="str">
        <f>TRIM(IF(Transportes!F110="TRÁNSITO INTERRUMPIDO","Interrumpido",IF(Transportes!F110="TRÁNSITO RESTRINGIDO","Restringido","Normal")))</f>
        <v>Restringido</v>
      </c>
      <c r="T109" s="3" t="str">
        <f>TRIM(IF(MID(TRIM(Transportes!H110),1,FIND("-",TRIM(Transportes!H110),1)-2)="Acción humana","H","F"))</f>
        <v>F</v>
      </c>
      <c r="U109" s="80">
        <f>Transportes!G110</f>
        <v>125</v>
      </c>
    </row>
    <row r="110" spans="17:21" ht="14.25" customHeight="1">
      <c r="Q110" s="3"/>
      <c r="R110" s="3" t="str">
        <f>TRIM(MID(TRIM(Transportes!D111),1,FIND(CHAR(10),TRIM(Transportes!D111),1)-1))</f>
        <v>Ayacucho</v>
      </c>
      <c r="S110" s="3" t="str">
        <f>TRIM(IF(Transportes!F111="TRÁNSITO INTERRUMPIDO","Interrumpido",IF(Transportes!F111="TRÁNSITO RESTRINGIDO","Restringido","Normal")))</f>
        <v>Restringido</v>
      </c>
      <c r="T110" s="3" t="str">
        <f>TRIM(IF(MID(TRIM(Transportes!H111),1,FIND("-",TRIM(Transportes!H111),1)-2)="Acción humana","H","F"))</f>
        <v>F</v>
      </c>
      <c r="U110" s="80" t="str">
        <f>Transportes!G111</f>
        <v>-</v>
      </c>
    </row>
    <row r="111" spans="17:21" ht="14.25" customHeight="1">
      <c r="Q111" s="3"/>
      <c r="R111" s="3" t="str">
        <f>TRIM(MID(TRIM(Transportes!D112),1,FIND(CHAR(10),TRIM(Transportes!D112),1)-1))</f>
        <v>Amazonas</v>
      </c>
      <c r="S111" s="3" t="str">
        <f>TRIM(IF(Transportes!F112="TRÁNSITO INTERRUMPIDO","Interrumpido",IF(Transportes!F112="TRÁNSITO RESTRINGIDO","Restringido","Normal")))</f>
        <v>Restringido</v>
      </c>
      <c r="T111" s="3" t="str">
        <f>TRIM(IF(MID(TRIM(Transportes!H112),1,FIND("-",TRIM(Transportes!H112),1)-2)="Acción humana","H","F"))</f>
        <v>F</v>
      </c>
      <c r="U111" s="80">
        <f>Transportes!G112</f>
        <v>30</v>
      </c>
    </row>
    <row r="112" spans="17:21" ht="14.25" customHeight="1">
      <c r="Q112" s="3"/>
      <c r="R112" s="3" t="str">
        <f>TRIM(MID(TRIM(Transportes!D113),1,FIND(CHAR(10),TRIM(Transportes!D113),1)-1))</f>
        <v>Piura</v>
      </c>
      <c r="S112" s="3" t="str">
        <f>TRIM(IF(Transportes!F113="TRÁNSITO INTERRUMPIDO","Interrumpido",IF(Transportes!F113="TRÁNSITO RESTRINGIDO","Restringido","Normal")))</f>
        <v>Restringido</v>
      </c>
      <c r="T112" s="3" t="str">
        <f>TRIM(IF(MID(TRIM(Transportes!H113),1,FIND("-",TRIM(Transportes!H113),1)-2)="Acción humana","H","F"))</f>
        <v>F</v>
      </c>
      <c r="U112" s="80">
        <f>Transportes!G113</f>
        <v>100</v>
      </c>
    </row>
    <row r="113" spans="17:21" ht="14.25" customHeight="1">
      <c r="Q113" s="3"/>
      <c r="R113" s="3" t="str">
        <f>TRIM(MID(TRIM(Transportes!D114),1,FIND(CHAR(10),TRIM(Transportes!D114),1)-1))</f>
        <v>Ucayali</v>
      </c>
      <c r="S113" s="3" t="str">
        <f>TRIM(IF(Transportes!F114="TRÁNSITO INTERRUMPIDO","Interrumpido",IF(Transportes!F114="TRÁNSITO RESTRINGIDO","Restringido","Normal")))</f>
        <v>Restringido</v>
      </c>
      <c r="T113" s="3" t="str">
        <f>TRIM(IF(MID(TRIM(Transportes!H114),1,FIND("-",TRIM(Transportes!H114),1)-2)="Acción humana","H","F"))</f>
        <v>F</v>
      </c>
      <c r="U113" s="80">
        <f>Transportes!G114</f>
        <v>81</v>
      </c>
    </row>
    <row r="114" spans="17:21" ht="14.25" customHeight="1">
      <c r="Q114" s="3"/>
      <c r="R114" s="3" t="str">
        <f>TRIM(MID(TRIM(Transportes!D115),1,FIND(CHAR(10),TRIM(Transportes!D115),1)-1))</f>
        <v>Ucayali</v>
      </c>
      <c r="S114" s="3" t="str">
        <f>TRIM(IF(Transportes!F115="TRÁNSITO INTERRUMPIDO","Interrumpido",IF(Transportes!F115="TRÁNSITO RESTRINGIDO","Restringido","Normal")))</f>
        <v>Restringido</v>
      </c>
      <c r="T114" s="3" t="str">
        <f>TRIM(IF(MID(TRIM(Transportes!H115),1,FIND("-",TRIM(Transportes!H115),1)-2)="Acción humana","H","F"))</f>
        <v>F</v>
      </c>
      <c r="U114" s="80">
        <f>Transportes!G115</f>
        <v>141</v>
      </c>
    </row>
    <row r="115" spans="17:21" ht="14.25" customHeight="1">
      <c r="Q115" s="3"/>
      <c r="R115" s="3" t="str">
        <f>TRIM(MID(TRIM(Transportes!D116),1,FIND(CHAR(10),TRIM(Transportes!D116),1)-1))</f>
        <v>Moquegua</v>
      </c>
      <c r="S115" s="3" t="str">
        <f>TRIM(IF(Transportes!F116="TRÁNSITO INTERRUMPIDO","Interrumpido",IF(Transportes!F116="TRÁNSITO RESTRINGIDO","Restringido","Normal")))</f>
        <v>Restringido</v>
      </c>
      <c r="T115" s="3" t="str">
        <f>TRIM(IF(MID(TRIM(Transportes!H116),1,FIND("-",TRIM(Transportes!H116),1)-2)="Acción humana","H","F"))</f>
        <v>F</v>
      </c>
      <c r="U115" s="80">
        <f>Transportes!G116</f>
        <v>130</v>
      </c>
    </row>
    <row r="116" spans="17:21" ht="14.25" customHeight="1">
      <c r="Q116" s="3"/>
      <c r="R116" s="3" t="str">
        <f>TRIM(MID(TRIM(Transportes!D117),1,FIND(CHAR(10),TRIM(Transportes!D117),1)-1))</f>
        <v>Ucayali</v>
      </c>
      <c r="S116" s="3" t="str">
        <f>TRIM(IF(Transportes!F117="TRÁNSITO INTERRUMPIDO","Interrumpido",IF(Transportes!F117="TRÁNSITO RESTRINGIDO","Restringido","Normal")))</f>
        <v>Restringido</v>
      </c>
      <c r="T116" s="3" t="str">
        <f>TRIM(IF(MID(TRIM(Transportes!H117),1,FIND("-",TRIM(Transportes!H117),1)-2)="Acción humana","H","F"))</f>
        <v>F</v>
      </c>
      <c r="U116" s="80">
        <f>Transportes!G117</f>
        <v>170</v>
      </c>
    </row>
    <row r="117" spans="17:21" ht="14.25" customHeight="1">
      <c r="Q117" s="3"/>
      <c r="R117" s="3" t="str">
        <f>TRIM(MID(TRIM(Transportes!D118),1,FIND(CHAR(10),TRIM(Transportes!D118),1)-1))</f>
        <v>Cajamarca</v>
      </c>
      <c r="S117" s="3" t="str">
        <f>TRIM(IF(Transportes!F118="TRÁNSITO INTERRUMPIDO","Interrumpido",IF(Transportes!F118="TRÁNSITO RESTRINGIDO","Restringido","Normal")))</f>
        <v>Restringido</v>
      </c>
      <c r="T117" s="3" t="str">
        <f>TRIM(IF(MID(TRIM(Transportes!H118),1,FIND("-",TRIM(Transportes!H118),1)-2)="Acción humana","H","F"))</f>
        <v>F</v>
      </c>
      <c r="U117" s="80">
        <f>Transportes!G118</f>
        <v>30</v>
      </c>
    </row>
    <row r="118" spans="17:21" ht="14.25" customHeight="1">
      <c r="Q118" s="3"/>
      <c r="R118" s="3" t="str">
        <f>TRIM(MID(TRIM(Transportes!D119),1,FIND(CHAR(10),TRIM(Transportes!D119),1)-1))</f>
        <v>Moquegua</v>
      </c>
      <c r="S118" s="3" t="str">
        <f>TRIM(IF(Transportes!F119="TRÁNSITO INTERRUMPIDO","Interrumpido",IF(Transportes!F119="TRÁNSITO RESTRINGIDO","Restringido","Normal")))</f>
        <v>Restringido</v>
      </c>
      <c r="T118" s="3" t="str">
        <f>TRIM(IF(MID(TRIM(Transportes!H119),1,FIND("-",TRIM(Transportes!H119),1)-2)="Acción humana","H","F"))</f>
        <v>F</v>
      </c>
      <c r="U118" s="80">
        <f>Transportes!G119</f>
        <v>40</v>
      </c>
    </row>
    <row r="119" spans="17:21" ht="14.25" customHeight="1">
      <c r="Q119" s="3"/>
      <c r="R119" s="3" t="str">
        <f>TRIM(MID(TRIM(Transportes!D120),1,FIND(CHAR(10),TRIM(Transportes!D120),1)-1))</f>
        <v>Moquegua</v>
      </c>
      <c r="S119" s="3" t="str">
        <f>TRIM(IF(Transportes!F120="TRÁNSITO INTERRUMPIDO","Interrumpido",IF(Transportes!F120="TRÁNSITO RESTRINGIDO","Restringido","Normal")))</f>
        <v>Restringido</v>
      </c>
      <c r="T119" s="3" t="str">
        <f>TRIM(IF(MID(TRIM(Transportes!H120),1,FIND("-",TRIM(Transportes!H120),1)-2)="Acción humana","H","F"))</f>
        <v>F</v>
      </c>
      <c r="U119" s="80">
        <f>Transportes!G120</f>
        <v>63</v>
      </c>
    </row>
    <row r="120" spans="17:21" ht="14.25" customHeight="1">
      <c r="Q120" s="3"/>
      <c r="R120" s="3" t="str">
        <f>TRIM(MID(TRIM(Transportes!D121),1,FIND(CHAR(10),TRIM(Transportes!D121),1)-1))</f>
        <v>La Libertad</v>
      </c>
      <c r="S120" s="3" t="str">
        <f>TRIM(IF(Transportes!F121="TRÁNSITO INTERRUMPIDO","Interrumpido",IF(Transportes!F121="TRÁNSITO RESTRINGIDO","Restringido","Normal")))</f>
        <v>Restringido</v>
      </c>
      <c r="T120" s="3" t="str">
        <f>TRIM(IF(MID(TRIM(Transportes!H121),1,FIND("-",TRIM(Transportes!H121),1)-2)="Acción humana","H","F"))</f>
        <v>F</v>
      </c>
      <c r="U120" s="80" t="str">
        <f>Transportes!G121</f>
        <v>-</v>
      </c>
    </row>
    <row r="121" spans="17:21" ht="14.25" customHeight="1">
      <c r="Q121" s="3"/>
      <c r="R121" s="3" t="str">
        <f>TRIM(MID(TRIM(Transportes!D122),1,FIND(CHAR(10),TRIM(Transportes!D122),1)-1))</f>
        <v>Puno</v>
      </c>
      <c r="S121" s="3" t="str">
        <f>TRIM(IF(Transportes!F122="TRÁNSITO INTERRUMPIDO","Interrumpido",IF(Transportes!F122="TRÁNSITO RESTRINGIDO","Restringido","Normal")))</f>
        <v>Restringido</v>
      </c>
      <c r="T121" s="3" t="str">
        <f>TRIM(IF(MID(TRIM(Transportes!H122),1,FIND("-",TRIM(Transportes!H122),1)-2)="Acción humana","H","F"))</f>
        <v>F</v>
      </c>
      <c r="U121" s="80">
        <f>Transportes!G122</f>
        <v>60</v>
      </c>
    </row>
    <row r="122" spans="17:21" ht="14.25" customHeight="1">
      <c r="Q122" s="3"/>
      <c r="R122" s="3" t="str">
        <f>TRIM(MID(TRIM(Transportes!D123),1,FIND(CHAR(10),TRIM(Transportes!D123),1)-1))</f>
        <v>Amazonas</v>
      </c>
      <c r="S122" s="3" t="str">
        <f>TRIM(IF(Transportes!F123="TRÁNSITO INTERRUMPIDO","Interrumpido",IF(Transportes!F123="TRÁNSITO RESTRINGIDO","Restringido","Normal")))</f>
        <v>Normal</v>
      </c>
      <c r="T122" s="3" t="str">
        <f>TRIM(IF(MID(TRIM(Transportes!H123),1,FIND("-",TRIM(Transportes!H123),1)-2)="Acción humana","H","F"))</f>
        <v>F</v>
      </c>
      <c r="U122" s="80">
        <f>Transportes!G123</f>
        <v>7</v>
      </c>
    </row>
    <row r="123" spans="17:21" ht="14.25" customHeight="1">
      <c r="Q123" s="3"/>
      <c r="R123" s="3" t="str">
        <f>TRIM(MID(TRIM(Transportes!D124),1,FIND(CHAR(10),TRIM(Transportes!D124),1)-1))</f>
        <v>Piura</v>
      </c>
      <c r="S123" s="3" t="str">
        <f>TRIM(IF(Transportes!F124="TRÁNSITO INTERRUMPIDO","Interrumpido",IF(Transportes!F124="TRÁNSITO RESTRINGIDO","Restringido","Normal")))</f>
        <v>Normal</v>
      </c>
      <c r="T123" s="3" t="str">
        <f>TRIM(IF(MID(TRIM(Transportes!H124),1,FIND("-",TRIM(Transportes!H124),1)-2)="Acción humana","H","F"))</f>
        <v>F</v>
      </c>
      <c r="U123" s="80">
        <f>Transportes!G124</f>
        <v>33</v>
      </c>
    </row>
    <row r="124" spans="17:21" ht="14.25" customHeight="1">
      <c r="Q124" s="3"/>
      <c r="R124" s="3" t="e">
        <f>TRIM(MID(TRIM(Transportes!D125),1,FIND(CHAR(10),TRIM(Transportes!D125),1)-1))</f>
        <v>#VALUE!</v>
      </c>
      <c r="S124" s="3" t="str">
        <f>TRIM(IF(Transportes!F125="TRÁNSITO INTERRUMPIDO","Interrumpido",IF(Transportes!F125="TRÁNSITO RESTRINGIDO","Restringido","Normal")))</f>
        <v>Normal</v>
      </c>
      <c r="T124" s="3" t="e">
        <f>TRIM(IF(MID(TRIM(Transportes!H125),1,FIND("-",TRIM(Transportes!H125),1)-2)="Acción humana","H","F"))</f>
        <v>#VALUE!</v>
      </c>
      <c r="U124" s="80">
        <f>Transportes!G125</f>
        <v>0</v>
      </c>
    </row>
    <row r="125" spans="17:21" ht="14.25" customHeight="1">
      <c r="Q125" s="3"/>
      <c r="R125" s="3" t="e">
        <f>TRIM(MID(TRIM(Transportes!D126),1,FIND(CHAR(10),TRIM(Transportes!D126),1)-1))</f>
        <v>#VALUE!</v>
      </c>
      <c r="S125" s="3" t="str">
        <f>TRIM(IF(Transportes!F126="TRÁNSITO INTERRUMPIDO","Interrumpido",IF(Transportes!F126="TRÁNSITO RESTRINGIDO","Restringido","Normal")))</f>
        <v>Normal</v>
      </c>
      <c r="T125" s="3" t="e">
        <f>TRIM(IF(MID(TRIM(Transportes!H126),1,FIND("-",TRIM(Transportes!H126),1)-2)="Acción humana","H","F"))</f>
        <v>#VALUE!</v>
      </c>
      <c r="U125" s="80">
        <f>Transportes!G126</f>
        <v>0</v>
      </c>
    </row>
    <row r="126" spans="17:21" ht="14.25" customHeight="1">
      <c r="Q126" s="3"/>
      <c r="R126" s="3" t="e">
        <f>TRIM(MID(TRIM(Transportes!D127),1,FIND(CHAR(10),TRIM(Transportes!D127),1)-1))</f>
        <v>#VALUE!</v>
      </c>
      <c r="S126" s="3" t="str">
        <f>TRIM(IF(Transportes!F127="TRÁNSITO INTERRUMPIDO","Interrumpido",IF(Transportes!F127="TRÁNSITO RESTRINGIDO","Restringido","Normal")))</f>
        <v>Normal</v>
      </c>
      <c r="T126" s="3" t="e">
        <f>TRIM(IF(MID(TRIM(Transportes!H127),1,FIND("-",TRIM(Transportes!H127),1)-2)="Acción humana","H","F"))</f>
        <v>#VALUE!</v>
      </c>
      <c r="U126" s="80">
        <f>Transportes!G127</f>
        <v>0</v>
      </c>
    </row>
    <row r="127" spans="17:21" ht="14.25" customHeight="1">
      <c r="Q127" s="3"/>
      <c r="R127" s="3" t="e">
        <f>TRIM(MID(TRIM(Transportes!D128),1,FIND(CHAR(10),TRIM(Transportes!D128),1)-1))</f>
        <v>#VALUE!</v>
      </c>
      <c r="S127" s="3" t="str">
        <f>TRIM(IF(Transportes!F128="TRÁNSITO INTERRUMPIDO","Interrumpido",IF(Transportes!F128="TRÁNSITO RESTRINGIDO","Restringido","Normal")))</f>
        <v>Normal</v>
      </c>
      <c r="T127" s="3" t="e">
        <f>TRIM(IF(MID(TRIM(Transportes!H128),1,FIND("-",TRIM(Transportes!H128),1)-2)="Acción humana","H","F"))</f>
        <v>#VALUE!</v>
      </c>
      <c r="U127" s="80">
        <f>Transportes!G128</f>
        <v>0</v>
      </c>
    </row>
    <row r="128" spans="17:21" ht="14.25" customHeight="1">
      <c r="Q128" s="3"/>
      <c r="R128" s="3" t="e">
        <f>TRIM(MID(TRIM(Transportes!D129),1,FIND(CHAR(10),TRIM(Transportes!D129),1)-1))</f>
        <v>#VALUE!</v>
      </c>
      <c r="S128" s="3" t="str">
        <f>TRIM(IF(Transportes!F129="TRÁNSITO INTERRUMPIDO","Interrumpido",IF(Transportes!F129="TRÁNSITO RESTRINGIDO","Restringido","Normal")))</f>
        <v>Normal</v>
      </c>
      <c r="T128" s="3" t="e">
        <f>TRIM(IF(MID(TRIM(Transportes!H129),1,FIND("-",TRIM(Transportes!H129),1)-2)="Acción humana","H","F"))</f>
        <v>#VALUE!</v>
      </c>
      <c r="U128" s="80">
        <f>Transportes!G129</f>
        <v>0</v>
      </c>
    </row>
    <row r="129" spans="17:21" ht="14.25" customHeight="1">
      <c r="Q129" s="3"/>
      <c r="R129" s="3" t="e">
        <f>TRIM(MID(TRIM(Transportes!D130),1,FIND(CHAR(10),TRIM(Transportes!D130),1)-1))</f>
        <v>#VALUE!</v>
      </c>
      <c r="S129" s="3" t="str">
        <f>TRIM(IF(Transportes!F130="TRÁNSITO INTERRUMPIDO","Interrumpido",IF(Transportes!F130="TRÁNSITO RESTRINGIDO","Restringido","Normal")))</f>
        <v>Normal</v>
      </c>
      <c r="T129" s="3" t="e">
        <f>TRIM(IF(MID(TRIM(Transportes!H130),1,FIND("-",TRIM(Transportes!H130),1)-2)="Acción humana","H","F"))</f>
        <v>#VALUE!</v>
      </c>
      <c r="U129" s="80">
        <f>Transportes!G130</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A2:F2"/>
    <mergeCell ref="A3:F3"/>
    <mergeCell ref="F5:I5"/>
    <mergeCell ref="F14:K14"/>
    <mergeCell ref="M14:P14"/>
    <mergeCell ref="D56:E56"/>
    <mergeCell ref="D57:E57"/>
    <mergeCell ref="M44:P44"/>
    <mergeCell ref="P15:P16"/>
    <mergeCell ref="M15:O15"/>
    <mergeCell ref="F15:F16"/>
    <mergeCell ref="G15:H15"/>
    <mergeCell ref="I15:J15"/>
    <mergeCell ref="K15:K16"/>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5"/>
  <sheetViews>
    <sheetView showGridLines="0" zoomScaleNormal="100" zoomScaleSheetLayoutView="100" workbookViewId="0">
      <selection activeCell="D5" sqref="D5"/>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54" t="s">
        <v>62</v>
      </c>
      <c r="E1" s="254"/>
      <c r="F1" s="254"/>
      <c r="G1" s="254"/>
      <c r="H1" s="254"/>
      <c r="I1" s="254"/>
      <c r="J1" s="254"/>
      <c r="K1" s="254"/>
    </row>
    <row r="2" spans="1:13" ht="25.5" customHeight="1">
      <c r="A2" s="204"/>
      <c r="B2" s="1"/>
      <c r="C2" s="138" t="s">
        <v>0</v>
      </c>
      <c r="D2" s="255" t="s">
        <v>1</v>
      </c>
      <c r="E2" s="255"/>
      <c r="F2" s="255"/>
      <c r="G2" s="255"/>
      <c r="H2" s="255"/>
      <c r="I2" s="255"/>
      <c r="J2" s="255"/>
      <c r="K2" s="255"/>
      <c r="L2" s="140"/>
    </row>
    <row r="3" spans="1:13" ht="22.5" customHeight="1">
      <c r="A3" s="204"/>
      <c r="B3" s="141" t="s">
        <v>14</v>
      </c>
      <c r="C3" s="131" t="s">
        <v>1252</v>
      </c>
      <c r="D3" s="139"/>
      <c r="E3" s="21"/>
      <c r="F3" s="21"/>
      <c r="G3" s="142"/>
      <c r="H3" s="143"/>
      <c r="I3" s="144"/>
      <c r="J3" s="143"/>
      <c r="K3" s="145"/>
      <c r="L3" s="145"/>
    </row>
    <row r="4" spans="1:13" ht="37.5" customHeight="1">
      <c r="A4" s="210" t="s">
        <v>1111</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120</v>
      </c>
      <c r="B5" s="201" t="s">
        <v>185</v>
      </c>
      <c r="C5" s="41">
        <v>45005</v>
      </c>
      <c r="D5" s="32" t="s">
        <v>186</v>
      </c>
      <c r="E5" s="162" t="s">
        <v>289</v>
      </c>
      <c r="F5" s="110" t="s">
        <v>32</v>
      </c>
      <c r="G5" s="90">
        <v>100</v>
      </c>
      <c r="H5" s="73" t="s">
        <v>1258</v>
      </c>
      <c r="I5" s="33" t="s">
        <v>326</v>
      </c>
      <c r="J5" s="67" t="s">
        <v>1151</v>
      </c>
      <c r="K5" s="34" t="s">
        <v>39</v>
      </c>
      <c r="L5" s="35" t="s">
        <v>188</v>
      </c>
      <c r="M5" s="50" t="s">
        <v>214</v>
      </c>
    </row>
    <row r="6" spans="1:13" ht="141" customHeight="1">
      <c r="A6" s="205">
        <v>119</v>
      </c>
      <c r="B6" s="201" t="s">
        <v>148</v>
      </c>
      <c r="C6" s="41">
        <v>45001</v>
      </c>
      <c r="D6" s="32" t="s">
        <v>144</v>
      </c>
      <c r="E6" s="42" t="s">
        <v>149</v>
      </c>
      <c r="F6" s="110" t="s">
        <v>32</v>
      </c>
      <c r="G6" s="90" t="s">
        <v>294</v>
      </c>
      <c r="H6" s="73" t="s">
        <v>1387</v>
      </c>
      <c r="I6" s="33" t="s">
        <v>1093</v>
      </c>
      <c r="J6" s="89" t="s">
        <v>1102</v>
      </c>
      <c r="K6" s="34" t="s">
        <v>39</v>
      </c>
      <c r="L6" s="72" t="s">
        <v>151</v>
      </c>
      <c r="M6" s="50" t="s">
        <v>152</v>
      </c>
    </row>
    <row r="7" spans="1:13" ht="141" customHeight="1">
      <c r="A7" s="205">
        <v>118</v>
      </c>
      <c r="B7" s="177" t="s">
        <v>1416</v>
      </c>
      <c r="C7" s="41">
        <v>45169</v>
      </c>
      <c r="D7" s="32" t="s">
        <v>1417</v>
      </c>
      <c r="E7" s="68" t="s">
        <v>1418</v>
      </c>
      <c r="F7" s="39" t="s">
        <v>12</v>
      </c>
      <c r="G7" s="91">
        <v>9</v>
      </c>
      <c r="H7" s="74" t="s">
        <v>1419</v>
      </c>
      <c r="I7" s="33" t="s">
        <v>1420</v>
      </c>
      <c r="J7" s="43" t="s">
        <v>1413</v>
      </c>
      <c r="K7" s="34" t="s">
        <v>39</v>
      </c>
      <c r="L7" s="35" t="s">
        <v>1421</v>
      </c>
      <c r="M7" s="50" t="s">
        <v>1422</v>
      </c>
    </row>
    <row r="8" spans="1:13" ht="141" customHeight="1">
      <c r="A8" s="205">
        <v>117</v>
      </c>
      <c r="B8" s="177" t="s">
        <v>1409</v>
      </c>
      <c r="C8" s="41">
        <v>45169</v>
      </c>
      <c r="D8" s="32" t="s">
        <v>49</v>
      </c>
      <c r="E8" s="68" t="s">
        <v>1410</v>
      </c>
      <c r="F8" s="39" t="s">
        <v>12</v>
      </c>
      <c r="G8" s="91">
        <v>9</v>
      </c>
      <c r="H8" s="74" t="s">
        <v>1412</v>
      </c>
      <c r="I8" s="33" t="s">
        <v>31</v>
      </c>
      <c r="J8" s="43" t="s">
        <v>1413</v>
      </c>
      <c r="K8" s="34"/>
      <c r="L8" s="35" t="s">
        <v>1414</v>
      </c>
      <c r="M8" s="50" t="s">
        <v>1415</v>
      </c>
    </row>
    <row r="9" spans="1:13" ht="141" customHeight="1">
      <c r="A9" s="205">
        <v>116</v>
      </c>
      <c r="B9" s="177" t="s">
        <v>1405</v>
      </c>
      <c r="C9" s="41">
        <v>45169</v>
      </c>
      <c r="D9" s="32" t="s">
        <v>49</v>
      </c>
      <c r="E9" s="68" t="s">
        <v>1406</v>
      </c>
      <c r="F9" s="39" t="s">
        <v>12</v>
      </c>
      <c r="G9" s="91">
        <v>9</v>
      </c>
      <c r="H9" s="74" t="s">
        <v>1411</v>
      </c>
      <c r="I9" s="33" t="s">
        <v>31</v>
      </c>
      <c r="J9" s="43" t="s">
        <v>1413</v>
      </c>
      <c r="K9" s="34" t="s">
        <v>39</v>
      </c>
      <c r="L9" s="35" t="s">
        <v>1407</v>
      </c>
      <c r="M9" s="50" t="s">
        <v>1408</v>
      </c>
    </row>
    <row r="10" spans="1:13" ht="141" customHeight="1">
      <c r="A10" s="205">
        <v>115</v>
      </c>
      <c r="B10" s="177" t="s">
        <v>1398</v>
      </c>
      <c r="C10" s="41">
        <v>45169</v>
      </c>
      <c r="D10" s="32" t="s">
        <v>1399</v>
      </c>
      <c r="E10" s="68" t="s">
        <v>1400</v>
      </c>
      <c r="F10" s="39" t="s">
        <v>12</v>
      </c>
      <c r="G10" s="91">
        <v>9</v>
      </c>
      <c r="H10" s="74" t="s">
        <v>1401</v>
      </c>
      <c r="I10" s="33" t="s">
        <v>1402</v>
      </c>
      <c r="J10" s="43" t="s">
        <v>1156</v>
      </c>
      <c r="K10" s="34" t="s">
        <v>39</v>
      </c>
      <c r="L10" s="35" t="s">
        <v>1403</v>
      </c>
      <c r="M10" s="50" t="s">
        <v>1404</v>
      </c>
    </row>
    <row r="11" spans="1:13" ht="141" customHeight="1">
      <c r="A11" s="205">
        <v>114</v>
      </c>
      <c r="B11" s="177" t="s">
        <v>1388</v>
      </c>
      <c r="C11" s="41">
        <v>45168</v>
      </c>
      <c r="D11" s="32" t="s">
        <v>1389</v>
      </c>
      <c r="E11" s="68" t="s">
        <v>1390</v>
      </c>
      <c r="F11" s="39" t="s">
        <v>12</v>
      </c>
      <c r="G11" s="91">
        <v>9</v>
      </c>
      <c r="H11" s="74" t="s">
        <v>1391</v>
      </c>
      <c r="I11" s="33" t="s">
        <v>1392</v>
      </c>
      <c r="J11" s="43" t="s">
        <v>1113</v>
      </c>
      <c r="K11" s="34"/>
      <c r="L11" s="35" t="s">
        <v>1393</v>
      </c>
      <c r="M11" s="50" t="s">
        <v>1394</v>
      </c>
    </row>
    <row r="12" spans="1:13" ht="141" customHeight="1">
      <c r="A12" s="205">
        <v>113</v>
      </c>
      <c r="B12" s="177" t="s">
        <v>1377</v>
      </c>
      <c r="C12" s="41">
        <v>45168</v>
      </c>
      <c r="D12" s="32" t="s">
        <v>1374</v>
      </c>
      <c r="E12" s="68" t="s">
        <v>1375</v>
      </c>
      <c r="F12" s="39" t="s">
        <v>12</v>
      </c>
      <c r="G12" s="91">
        <v>9</v>
      </c>
      <c r="H12" s="74" t="s">
        <v>1382</v>
      </c>
      <c r="I12" s="33" t="s">
        <v>1383</v>
      </c>
      <c r="J12" s="67" t="s">
        <v>1103</v>
      </c>
      <c r="K12" s="34"/>
      <c r="L12" s="35" t="s">
        <v>365</v>
      </c>
      <c r="M12" s="50" t="s">
        <v>1376</v>
      </c>
    </row>
    <row r="13" spans="1:13" ht="141" customHeight="1">
      <c r="A13" s="205">
        <v>112</v>
      </c>
      <c r="B13" s="177" t="s">
        <v>1239</v>
      </c>
      <c r="C13" s="41">
        <v>45168</v>
      </c>
      <c r="D13" s="32" t="s">
        <v>41</v>
      </c>
      <c r="E13" s="42" t="s">
        <v>1237</v>
      </c>
      <c r="F13" s="39" t="s">
        <v>12</v>
      </c>
      <c r="G13" s="91">
        <v>380</v>
      </c>
      <c r="H13" s="74" t="s">
        <v>1385</v>
      </c>
      <c r="I13" s="33" t="s">
        <v>1257</v>
      </c>
      <c r="J13" s="67" t="s">
        <v>194</v>
      </c>
      <c r="K13" s="34"/>
      <c r="L13" s="35" t="s">
        <v>1238</v>
      </c>
      <c r="M13" s="50" t="s">
        <v>1123</v>
      </c>
    </row>
    <row r="14" spans="1:13" ht="141" customHeight="1">
      <c r="A14" s="205">
        <v>111</v>
      </c>
      <c r="B14" s="172" t="s">
        <v>1213</v>
      </c>
      <c r="C14" s="170">
        <v>45167</v>
      </c>
      <c r="D14" s="44" t="s">
        <v>1211</v>
      </c>
      <c r="E14" s="42" t="s">
        <v>1233</v>
      </c>
      <c r="F14" s="39" t="s">
        <v>12</v>
      </c>
      <c r="G14" s="91" t="s">
        <v>294</v>
      </c>
      <c r="H14" s="73" t="s">
        <v>1259</v>
      </c>
      <c r="I14" s="45" t="s">
        <v>37</v>
      </c>
      <c r="J14" s="67" t="s">
        <v>1151</v>
      </c>
      <c r="K14" s="34"/>
      <c r="L14" s="35" t="s">
        <v>1212</v>
      </c>
      <c r="M14" s="50" t="s">
        <v>1214</v>
      </c>
    </row>
    <row r="15" spans="1:13" ht="141" customHeight="1">
      <c r="A15" s="205">
        <v>110</v>
      </c>
      <c r="B15" s="178" t="s">
        <v>1210</v>
      </c>
      <c r="C15" s="41">
        <v>45167</v>
      </c>
      <c r="D15" s="32" t="s">
        <v>1188</v>
      </c>
      <c r="E15" s="68" t="s">
        <v>1206</v>
      </c>
      <c r="F15" s="39" t="s">
        <v>12</v>
      </c>
      <c r="G15" s="91">
        <v>9</v>
      </c>
      <c r="H15" s="74" t="s">
        <v>1260</v>
      </c>
      <c r="I15" s="33" t="s">
        <v>1207</v>
      </c>
      <c r="J15" s="67" t="s">
        <v>1103</v>
      </c>
      <c r="K15" s="34" t="s">
        <v>39</v>
      </c>
      <c r="L15" s="35" t="s">
        <v>1208</v>
      </c>
      <c r="M15" s="50" t="s">
        <v>1209</v>
      </c>
    </row>
    <row r="16" spans="1:13" ht="141" customHeight="1">
      <c r="A16" s="205">
        <v>109</v>
      </c>
      <c r="B16" s="178" t="s">
        <v>1197</v>
      </c>
      <c r="C16" s="170">
        <v>45166</v>
      </c>
      <c r="D16" s="44" t="s">
        <v>596</v>
      </c>
      <c r="E16" s="42" t="s">
        <v>1198</v>
      </c>
      <c r="F16" s="39" t="s">
        <v>12</v>
      </c>
      <c r="G16" s="91">
        <v>70</v>
      </c>
      <c r="H16" s="74" t="s">
        <v>1261</v>
      </c>
      <c r="I16" s="37" t="s">
        <v>1201</v>
      </c>
      <c r="J16" s="67" t="s">
        <v>691</v>
      </c>
      <c r="K16" s="34" t="s">
        <v>39</v>
      </c>
      <c r="L16" s="35" t="s">
        <v>1199</v>
      </c>
      <c r="M16" s="50" t="s">
        <v>1200</v>
      </c>
    </row>
    <row r="17" spans="1:13" ht="141" customHeight="1">
      <c r="A17" s="205">
        <v>108</v>
      </c>
      <c r="B17" s="178" t="s">
        <v>1190</v>
      </c>
      <c r="C17" s="41">
        <v>45166</v>
      </c>
      <c r="D17" s="32" t="s">
        <v>1191</v>
      </c>
      <c r="E17" s="42" t="s">
        <v>1192</v>
      </c>
      <c r="F17" s="39" t="s">
        <v>12</v>
      </c>
      <c r="G17" s="91">
        <v>40</v>
      </c>
      <c r="H17" s="74" t="s">
        <v>1262</v>
      </c>
      <c r="I17" s="33" t="s">
        <v>37</v>
      </c>
      <c r="J17" s="89" t="s">
        <v>1153</v>
      </c>
      <c r="K17" s="34" t="s">
        <v>39</v>
      </c>
      <c r="L17" s="35" t="s">
        <v>1193</v>
      </c>
      <c r="M17" s="50" t="s">
        <v>1194</v>
      </c>
    </row>
    <row r="18" spans="1:13" ht="141" customHeight="1">
      <c r="A18" s="205">
        <v>107</v>
      </c>
      <c r="B18" s="178" t="s">
        <v>1177</v>
      </c>
      <c r="C18" s="41">
        <v>45166</v>
      </c>
      <c r="D18" s="32" t="s">
        <v>1139</v>
      </c>
      <c r="E18" s="42" t="s">
        <v>1195</v>
      </c>
      <c r="F18" s="39" t="s">
        <v>12</v>
      </c>
      <c r="G18" s="91" t="s">
        <v>294</v>
      </c>
      <c r="H18" s="74" t="s">
        <v>1263</v>
      </c>
      <c r="I18" s="33" t="s">
        <v>37</v>
      </c>
      <c r="J18" s="89" t="s">
        <v>1153</v>
      </c>
      <c r="K18" s="34" t="s">
        <v>39</v>
      </c>
      <c r="L18" s="35" t="s">
        <v>1186</v>
      </c>
      <c r="M18" s="50" t="s">
        <v>1187</v>
      </c>
    </row>
    <row r="19" spans="1:13" ht="141" customHeight="1">
      <c r="A19" s="205">
        <v>106</v>
      </c>
      <c r="B19" s="178" t="s">
        <v>1176</v>
      </c>
      <c r="C19" s="170">
        <v>45166</v>
      </c>
      <c r="D19" s="44" t="s">
        <v>617</v>
      </c>
      <c r="E19" s="42" t="s">
        <v>1182</v>
      </c>
      <c r="F19" s="39" t="s">
        <v>12</v>
      </c>
      <c r="G19" s="91" t="s">
        <v>294</v>
      </c>
      <c r="H19" s="74" t="s">
        <v>1378</v>
      </c>
      <c r="I19" s="37" t="s">
        <v>1183</v>
      </c>
      <c r="J19" s="67" t="s">
        <v>691</v>
      </c>
      <c r="K19" s="34" t="s">
        <v>39</v>
      </c>
      <c r="L19" s="35" t="s">
        <v>1184</v>
      </c>
      <c r="M19" s="50" t="s">
        <v>1185</v>
      </c>
    </row>
    <row r="20" spans="1:13" ht="141" customHeight="1">
      <c r="A20" s="205">
        <v>105</v>
      </c>
      <c r="B20" s="178" t="s">
        <v>1175</v>
      </c>
      <c r="C20" s="41">
        <v>45166</v>
      </c>
      <c r="D20" s="32" t="s">
        <v>1188</v>
      </c>
      <c r="E20" s="68" t="s">
        <v>1178</v>
      </c>
      <c r="F20" s="39" t="s">
        <v>12</v>
      </c>
      <c r="G20" s="91" t="s">
        <v>294</v>
      </c>
      <c r="H20" s="74" t="s">
        <v>1379</v>
      </c>
      <c r="I20" s="33" t="s">
        <v>1179</v>
      </c>
      <c r="J20" s="67" t="s">
        <v>1103</v>
      </c>
      <c r="K20" s="34" t="s">
        <v>39</v>
      </c>
      <c r="L20" s="35" t="s">
        <v>1180</v>
      </c>
      <c r="M20" s="50" t="s">
        <v>1181</v>
      </c>
    </row>
    <row r="21" spans="1:13" ht="141" customHeight="1">
      <c r="A21" s="205">
        <v>104</v>
      </c>
      <c r="B21" s="178" t="s">
        <v>1147</v>
      </c>
      <c r="C21" s="170">
        <v>45164</v>
      </c>
      <c r="D21" s="44" t="s">
        <v>1148</v>
      </c>
      <c r="E21" s="42" t="s">
        <v>1150</v>
      </c>
      <c r="F21" s="39" t="s">
        <v>12</v>
      </c>
      <c r="G21" s="90">
        <v>30</v>
      </c>
      <c r="H21" s="74" t="s">
        <v>1264</v>
      </c>
      <c r="I21" s="37" t="s">
        <v>326</v>
      </c>
      <c r="J21" s="89" t="s">
        <v>1152</v>
      </c>
      <c r="K21" s="34" t="s">
        <v>39</v>
      </c>
      <c r="L21" s="35" t="s">
        <v>1149</v>
      </c>
      <c r="M21" s="50" t="s">
        <v>1174</v>
      </c>
    </row>
    <row r="22" spans="1:13" ht="141" customHeight="1">
      <c r="A22" s="205">
        <v>103</v>
      </c>
      <c r="B22" s="178" t="s">
        <v>1143</v>
      </c>
      <c r="C22" s="41">
        <v>45163</v>
      </c>
      <c r="D22" s="32" t="s">
        <v>1139</v>
      </c>
      <c r="E22" s="42" t="s">
        <v>1196</v>
      </c>
      <c r="F22" s="39" t="s">
        <v>12</v>
      </c>
      <c r="G22" s="91" t="s">
        <v>294</v>
      </c>
      <c r="H22" s="74" t="s">
        <v>1265</v>
      </c>
      <c r="I22" s="33" t="s">
        <v>37</v>
      </c>
      <c r="J22" s="89" t="s">
        <v>1153</v>
      </c>
      <c r="K22" s="34" t="s">
        <v>39</v>
      </c>
      <c r="L22" s="35" t="s">
        <v>1140</v>
      </c>
      <c r="M22" s="50" t="s">
        <v>1141</v>
      </c>
    </row>
    <row r="23" spans="1:13" ht="141" customHeight="1">
      <c r="A23" s="205">
        <v>102</v>
      </c>
      <c r="B23" s="178" t="s">
        <v>1142</v>
      </c>
      <c r="C23" s="41">
        <v>45163</v>
      </c>
      <c r="D23" s="32" t="s">
        <v>1172</v>
      </c>
      <c r="E23" s="68" t="s">
        <v>1173</v>
      </c>
      <c r="F23" s="39" t="s">
        <v>12</v>
      </c>
      <c r="G23" s="91">
        <v>1</v>
      </c>
      <c r="H23" s="74" t="s">
        <v>1266</v>
      </c>
      <c r="I23" s="33" t="s">
        <v>326</v>
      </c>
      <c r="J23" s="43" t="s">
        <v>1144</v>
      </c>
      <c r="K23" s="34" t="s">
        <v>39</v>
      </c>
      <c r="L23" s="35" t="s">
        <v>1137</v>
      </c>
      <c r="M23" s="50" t="s">
        <v>1138</v>
      </c>
    </row>
    <row r="24" spans="1:13" ht="141" customHeight="1">
      <c r="A24" s="205">
        <v>101</v>
      </c>
      <c r="B24" s="202" t="s">
        <v>1135</v>
      </c>
      <c r="C24" s="41">
        <v>45163</v>
      </c>
      <c r="D24" s="32" t="s">
        <v>1132</v>
      </c>
      <c r="E24" s="42" t="s">
        <v>1136</v>
      </c>
      <c r="F24" s="39" t="s">
        <v>12</v>
      </c>
      <c r="G24" s="91">
        <v>20</v>
      </c>
      <c r="H24" s="74" t="s">
        <v>1267</v>
      </c>
      <c r="I24" s="37" t="s">
        <v>1145</v>
      </c>
      <c r="J24" s="43" t="s">
        <v>1113</v>
      </c>
      <c r="K24" s="34" t="s">
        <v>39</v>
      </c>
      <c r="L24" s="35" t="s">
        <v>1133</v>
      </c>
      <c r="M24" s="50" t="s">
        <v>1134</v>
      </c>
    </row>
    <row r="25" spans="1:13" ht="141" customHeight="1">
      <c r="A25" s="205">
        <v>100</v>
      </c>
      <c r="B25" s="178" t="s">
        <v>1130</v>
      </c>
      <c r="C25" s="41">
        <v>45163</v>
      </c>
      <c r="D25" s="32" t="s">
        <v>901</v>
      </c>
      <c r="E25" s="42" t="s">
        <v>1131</v>
      </c>
      <c r="F25" s="39" t="s">
        <v>12</v>
      </c>
      <c r="G25" s="91">
        <v>12</v>
      </c>
      <c r="H25" s="74" t="s">
        <v>1268</v>
      </c>
      <c r="I25" s="33" t="s">
        <v>909</v>
      </c>
      <c r="J25" s="67" t="s">
        <v>1103</v>
      </c>
      <c r="K25" s="34" t="s">
        <v>39</v>
      </c>
      <c r="L25" s="35" t="s">
        <v>1127</v>
      </c>
      <c r="M25" s="50" t="s">
        <v>1128</v>
      </c>
    </row>
    <row r="26" spans="1:13" ht="141" customHeight="1">
      <c r="A26" s="205">
        <v>99</v>
      </c>
      <c r="B26" s="178" t="s">
        <v>1129</v>
      </c>
      <c r="C26" s="41">
        <v>45163</v>
      </c>
      <c r="D26" s="32" t="s">
        <v>901</v>
      </c>
      <c r="E26" s="42" t="s">
        <v>1124</v>
      </c>
      <c r="F26" s="39" t="s">
        <v>12</v>
      </c>
      <c r="G26" s="91">
        <v>22</v>
      </c>
      <c r="H26" s="74" t="s">
        <v>1268</v>
      </c>
      <c r="I26" s="33" t="s">
        <v>909</v>
      </c>
      <c r="J26" s="67" t="s">
        <v>1103</v>
      </c>
      <c r="K26" s="34" t="s">
        <v>39</v>
      </c>
      <c r="L26" s="35" t="s">
        <v>1125</v>
      </c>
      <c r="M26" s="50" t="s">
        <v>1126</v>
      </c>
    </row>
    <row r="27" spans="1:13" ht="141" customHeight="1">
      <c r="A27" s="205">
        <v>98</v>
      </c>
      <c r="B27" s="178" t="s">
        <v>1119</v>
      </c>
      <c r="C27" s="41">
        <v>45161</v>
      </c>
      <c r="D27" s="32" t="s">
        <v>1189</v>
      </c>
      <c r="E27" s="42" t="s">
        <v>1120</v>
      </c>
      <c r="F27" s="39" t="s">
        <v>12</v>
      </c>
      <c r="G27" s="91">
        <v>30</v>
      </c>
      <c r="H27" s="74" t="s">
        <v>1269</v>
      </c>
      <c r="I27" s="33" t="s">
        <v>602</v>
      </c>
      <c r="J27" s="43" t="s">
        <v>374</v>
      </c>
      <c r="K27" s="34" t="s">
        <v>39</v>
      </c>
      <c r="L27" s="35" t="s">
        <v>1121</v>
      </c>
      <c r="M27" s="50" t="s">
        <v>1122</v>
      </c>
    </row>
    <row r="28" spans="1:13" ht="143.25" customHeight="1">
      <c r="A28" s="205">
        <v>97</v>
      </c>
      <c r="B28" s="178" t="s">
        <v>1109</v>
      </c>
      <c r="C28" s="41">
        <v>45159</v>
      </c>
      <c r="D28" s="32" t="s">
        <v>695</v>
      </c>
      <c r="E28" s="42" t="s">
        <v>1110</v>
      </c>
      <c r="F28" s="39" t="s">
        <v>12</v>
      </c>
      <c r="G28" s="91" t="s">
        <v>294</v>
      </c>
      <c r="H28" s="74" t="s">
        <v>1270</v>
      </c>
      <c r="I28" s="37" t="s">
        <v>1146</v>
      </c>
      <c r="J28" s="69" t="s">
        <v>1154</v>
      </c>
      <c r="K28" s="34" t="s">
        <v>39</v>
      </c>
      <c r="L28" s="35" t="s">
        <v>1107</v>
      </c>
      <c r="M28" s="50" t="s">
        <v>1108</v>
      </c>
    </row>
    <row r="29" spans="1:13" ht="141" customHeight="1">
      <c r="A29" s="205">
        <v>96</v>
      </c>
      <c r="B29" s="178" t="s">
        <v>1081</v>
      </c>
      <c r="C29" s="41">
        <v>45159</v>
      </c>
      <c r="D29" s="44" t="s">
        <v>381</v>
      </c>
      <c r="E29" s="42" t="s">
        <v>1091</v>
      </c>
      <c r="F29" s="39" t="s">
        <v>12</v>
      </c>
      <c r="G29" s="91">
        <v>12</v>
      </c>
      <c r="H29" s="74" t="s">
        <v>1271</v>
      </c>
      <c r="I29" s="33" t="s">
        <v>129</v>
      </c>
      <c r="J29" s="89" t="s">
        <v>1155</v>
      </c>
      <c r="K29" s="34" t="s">
        <v>39</v>
      </c>
      <c r="L29" s="35" t="s">
        <v>1082</v>
      </c>
      <c r="M29" s="50" t="s">
        <v>1083</v>
      </c>
    </row>
    <row r="30" spans="1:13" ht="123" customHeight="1">
      <c r="A30" s="205">
        <v>95</v>
      </c>
      <c r="B30" s="178" t="s">
        <v>1080</v>
      </c>
      <c r="C30" s="41">
        <v>45159</v>
      </c>
      <c r="D30" s="32" t="s">
        <v>595</v>
      </c>
      <c r="E30" s="42" t="s">
        <v>1077</v>
      </c>
      <c r="F30" s="39" t="s">
        <v>12</v>
      </c>
      <c r="G30" s="91" t="s">
        <v>294</v>
      </c>
      <c r="H30" s="74" t="s">
        <v>1272</v>
      </c>
      <c r="I30" s="33" t="s">
        <v>594</v>
      </c>
      <c r="J30" s="69" t="s">
        <v>1154</v>
      </c>
      <c r="K30" s="34" t="s">
        <v>39</v>
      </c>
      <c r="L30" s="35" t="s">
        <v>1078</v>
      </c>
      <c r="M30" s="50" t="s">
        <v>1079</v>
      </c>
    </row>
    <row r="31" spans="1:13" ht="107.25" customHeight="1">
      <c r="A31" s="205">
        <v>94</v>
      </c>
      <c r="B31" s="178" t="s">
        <v>1070</v>
      </c>
      <c r="C31" s="41">
        <v>45157</v>
      </c>
      <c r="D31" s="32" t="s">
        <v>1071</v>
      </c>
      <c r="E31" s="42" t="s">
        <v>1072</v>
      </c>
      <c r="F31" s="39" t="s">
        <v>12</v>
      </c>
      <c r="G31" s="91">
        <v>220</v>
      </c>
      <c r="H31" s="74" t="s">
        <v>1273</v>
      </c>
      <c r="I31" s="33" t="s">
        <v>1073</v>
      </c>
      <c r="J31" s="67" t="s">
        <v>194</v>
      </c>
      <c r="K31" s="34" t="s">
        <v>39</v>
      </c>
      <c r="L31" s="35" t="s">
        <v>1074</v>
      </c>
      <c r="M31" s="50" t="s">
        <v>1075</v>
      </c>
    </row>
    <row r="32" spans="1:13" ht="140.25">
      <c r="A32" s="205">
        <v>93</v>
      </c>
      <c r="B32" s="178" t="s">
        <v>1062</v>
      </c>
      <c r="C32" s="41">
        <v>45157</v>
      </c>
      <c r="D32" s="32" t="s">
        <v>1063</v>
      </c>
      <c r="E32" s="42" t="s">
        <v>1064</v>
      </c>
      <c r="F32" s="39" t="s">
        <v>12</v>
      </c>
      <c r="G32" s="91" t="s">
        <v>294</v>
      </c>
      <c r="H32" s="74" t="s">
        <v>1274</v>
      </c>
      <c r="I32" s="33" t="s">
        <v>1076</v>
      </c>
      <c r="J32" s="69" t="s">
        <v>1156</v>
      </c>
      <c r="K32" s="34" t="s">
        <v>39</v>
      </c>
      <c r="L32" s="35" t="s">
        <v>1065</v>
      </c>
      <c r="M32" s="50" t="s">
        <v>1066</v>
      </c>
    </row>
    <row r="33" spans="1:13" ht="146.25" customHeight="1">
      <c r="A33" s="205">
        <v>92</v>
      </c>
      <c r="B33" s="202" t="s">
        <v>1054</v>
      </c>
      <c r="C33" s="170">
        <v>45155</v>
      </c>
      <c r="D33" s="44" t="s">
        <v>1055</v>
      </c>
      <c r="E33" s="42" t="s">
        <v>1056</v>
      </c>
      <c r="F33" s="39" t="s">
        <v>12</v>
      </c>
      <c r="G33" s="90">
        <v>5</v>
      </c>
      <c r="H33" s="74" t="s">
        <v>1275</v>
      </c>
      <c r="I33" s="37" t="s">
        <v>1057</v>
      </c>
      <c r="J33" s="89" t="s">
        <v>1114</v>
      </c>
      <c r="K33" s="34" t="s">
        <v>39</v>
      </c>
      <c r="L33" s="35" t="s">
        <v>1058</v>
      </c>
      <c r="M33" s="50" t="s">
        <v>1059</v>
      </c>
    </row>
    <row r="34" spans="1:13" ht="133.5" customHeight="1">
      <c r="A34" s="205">
        <v>91</v>
      </c>
      <c r="B34" s="201" t="s">
        <v>1048</v>
      </c>
      <c r="C34" s="41">
        <v>45155</v>
      </c>
      <c r="D34" s="32" t="s">
        <v>596</v>
      </c>
      <c r="E34" s="42" t="s">
        <v>1050</v>
      </c>
      <c r="F34" s="39" t="s">
        <v>12</v>
      </c>
      <c r="G34" s="91">
        <v>20</v>
      </c>
      <c r="H34" s="74" t="s">
        <v>1276</v>
      </c>
      <c r="I34" s="37" t="s">
        <v>690</v>
      </c>
      <c r="J34" s="67" t="s">
        <v>691</v>
      </c>
      <c r="K34" s="34" t="s">
        <v>39</v>
      </c>
      <c r="L34" s="35" t="s">
        <v>1051</v>
      </c>
      <c r="M34" s="35" t="s">
        <v>1052</v>
      </c>
    </row>
    <row r="35" spans="1:13" ht="138" customHeight="1">
      <c r="A35" s="205">
        <v>90</v>
      </c>
      <c r="B35" s="202" t="s">
        <v>1041</v>
      </c>
      <c r="C35" s="41">
        <v>45155</v>
      </c>
      <c r="D35" s="32" t="s">
        <v>883</v>
      </c>
      <c r="E35" s="42" t="s">
        <v>1042</v>
      </c>
      <c r="F35" s="39" t="s">
        <v>12</v>
      </c>
      <c r="G35" s="90">
        <v>100</v>
      </c>
      <c r="H35" s="74" t="s">
        <v>1277</v>
      </c>
      <c r="I35" s="37" t="s">
        <v>1043</v>
      </c>
      <c r="J35" s="67" t="s">
        <v>691</v>
      </c>
      <c r="K35" s="34" t="s">
        <v>39</v>
      </c>
      <c r="L35" s="35" t="s">
        <v>1044</v>
      </c>
      <c r="M35" s="50" t="s">
        <v>1045</v>
      </c>
    </row>
    <row r="36" spans="1:13" ht="147" customHeight="1">
      <c r="A36" s="205">
        <v>89</v>
      </c>
      <c r="B36" s="201" t="s">
        <v>871</v>
      </c>
      <c r="C36" s="41">
        <v>45154</v>
      </c>
      <c r="D36" s="32" t="s">
        <v>872</v>
      </c>
      <c r="E36" s="68" t="s">
        <v>873</v>
      </c>
      <c r="F36" s="39" t="s">
        <v>12</v>
      </c>
      <c r="G36" s="119">
        <v>34</v>
      </c>
      <c r="H36" s="73" t="s">
        <v>1278</v>
      </c>
      <c r="I36" s="33" t="s">
        <v>129</v>
      </c>
      <c r="J36" s="43" t="s">
        <v>1157</v>
      </c>
      <c r="K36" s="34" t="s">
        <v>39</v>
      </c>
      <c r="L36" s="35" t="s">
        <v>874</v>
      </c>
      <c r="M36" s="50" t="s">
        <v>875</v>
      </c>
    </row>
    <row r="37" spans="1:13" ht="135.75" customHeight="1">
      <c r="A37" s="205">
        <v>88</v>
      </c>
      <c r="B37" s="201" t="s">
        <v>865</v>
      </c>
      <c r="C37" s="41">
        <v>45154</v>
      </c>
      <c r="D37" s="32" t="s">
        <v>866</v>
      </c>
      <c r="E37" s="68" t="s">
        <v>867</v>
      </c>
      <c r="F37" s="39" t="s">
        <v>12</v>
      </c>
      <c r="G37" s="119">
        <v>90</v>
      </c>
      <c r="H37" s="73" t="s">
        <v>1279</v>
      </c>
      <c r="I37" s="33" t="s">
        <v>129</v>
      </c>
      <c r="J37" s="43" t="s">
        <v>1157</v>
      </c>
      <c r="K37" s="34" t="s">
        <v>39</v>
      </c>
      <c r="L37" s="35" t="s">
        <v>868</v>
      </c>
      <c r="M37" s="50" t="s">
        <v>869</v>
      </c>
    </row>
    <row r="38" spans="1:13" ht="137.25" customHeight="1">
      <c r="A38" s="205">
        <v>87</v>
      </c>
      <c r="B38" s="202" t="s">
        <v>1084</v>
      </c>
      <c r="C38" s="41">
        <v>45153</v>
      </c>
      <c r="D38" s="32" t="s">
        <v>1085</v>
      </c>
      <c r="E38" s="68" t="s">
        <v>1086</v>
      </c>
      <c r="F38" s="39" t="s">
        <v>12</v>
      </c>
      <c r="G38" s="91" t="s">
        <v>294</v>
      </c>
      <c r="H38" s="74" t="s">
        <v>1380</v>
      </c>
      <c r="I38" s="33" t="s">
        <v>326</v>
      </c>
      <c r="J38" s="43" t="s">
        <v>565</v>
      </c>
      <c r="K38" s="34" t="s">
        <v>39</v>
      </c>
      <c r="L38" s="35" t="s">
        <v>1087</v>
      </c>
      <c r="M38" s="50" t="s">
        <v>1088</v>
      </c>
    </row>
    <row r="39" spans="1:13" ht="114.75">
      <c r="A39" s="205">
        <v>86</v>
      </c>
      <c r="B39" s="202" t="s">
        <v>852</v>
      </c>
      <c r="C39" s="41">
        <v>45153</v>
      </c>
      <c r="D39" s="32" t="s">
        <v>863</v>
      </c>
      <c r="E39" s="42" t="s">
        <v>853</v>
      </c>
      <c r="F39" s="39" t="s">
        <v>12</v>
      </c>
      <c r="G39" s="91">
        <v>12</v>
      </c>
      <c r="H39" s="74" t="s">
        <v>1280</v>
      </c>
      <c r="I39" s="33" t="s">
        <v>564</v>
      </c>
      <c r="J39" s="89" t="s">
        <v>1158</v>
      </c>
      <c r="K39" s="34" t="s">
        <v>39</v>
      </c>
      <c r="L39" s="35" t="s">
        <v>854</v>
      </c>
      <c r="M39" s="50" t="s">
        <v>855</v>
      </c>
    </row>
    <row r="40" spans="1:13" ht="129" customHeight="1">
      <c r="A40" s="205">
        <v>85</v>
      </c>
      <c r="B40" s="202" t="s">
        <v>882</v>
      </c>
      <c r="C40" s="170">
        <v>45153</v>
      </c>
      <c r="D40" s="44" t="s">
        <v>883</v>
      </c>
      <c r="E40" s="42" t="s">
        <v>888</v>
      </c>
      <c r="F40" s="39" t="s">
        <v>12</v>
      </c>
      <c r="G40" s="91">
        <v>100</v>
      </c>
      <c r="H40" s="74" t="s">
        <v>1281</v>
      </c>
      <c r="I40" s="37" t="s">
        <v>1106</v>
      </c>
      <c r="J40" s="67" t="s">
        <v>691</v>
      </c>
      <c r="K40" s="34" t="s">
        <v>39</v>
      </c>
      <c r="L40" s="35" t="s">
        <v>885</v>
      </c>
      <c r="M40" s="50" t="s">
        <v>886</v>
      </c>
    </row>
    <row r="41" spans="1:13" ht="129.75" customHeight="1">
      <c r="A41" s="205">
        <v>84</v>
      </c>
      <c r="B41" s="202" t="s">
        <v>844</v>
      </c>
      <c r="C41" s="41">
        <v>45153</v>
      </c>
      <c r="D41" s="32" t="s">
        <v>845</v>
      </c>
      <c r="E41" s="42" t="s">
        <v>846</v>
      </c>
      <c r="F41" s="39" t="s">
        <v>12</v>
      </c>
      <c r="G41" s="91">
        <v>18</v>
      </c>
      <c r="H41" s="74" t="s">
        <v>1282</v>
      </c>
      <c r="I41" s="33" t="s">
        <v>807</v>
      </c>
      <c r="J41" s="89" t="s">
        <v>451</v>
      </c>
      <c r="K41" s="34" t="s">
        <v>39</v>
      </c>
      <c r="L41" s="35" t="s">
        <v>847</v>
      </c>
      <c r="M41" s="50" t="s">
        <v>848</v>
      </c>
    </row>
    <row r="42" spans="1:13" ht="129" customHeight="1">
      <c r="A42" s="205">
        <v>83</v>
      </c>
      <c r="B42" s="202" t="s">
        <v>839</v>
      </c>
      <c r="C42" s="41">
        <v>45153</v>
      </c>
      <c r="D42" s="32" t="s">
        <v>46</v>
      </c>
      <c r="E42" s="42" t="s">
        <v>840</v>
      </c>
      <c r="F42" s="39" t="s">
        <v>12</v>
      </c>
      <c r="G42" s="91">
        <v>20</v>
      </c>
      <c r="H42" s="74" t="s">
        <v>1283</v>
      </c>
      <c r="I42" s="33" t="s">
        <v>841</v>
      </c>
      <c r="J42" s="67" t="s">
        <v>194</v>
      </c>
      <c r="K42" s="34" t="s">
        <v>39</v>
      </c>
      <c r="L42" s="35" t="s">
        <v>842</v>
      </c>
      <c r="M42" s="50" t="s">
        <v>843</v>
      </c>
    </row>
    <row r="43" spans="1:13" ht="129" customHeight="1">
      <c r="A43" s="205">
        <v>82</v>
      </c>
      <c r="B43" s="202" t="s">
        <v>827</v>
      </c>
      <c r="C43" s="170">
        <v>45152</v>
      </c>
      <c r="D43" s="44" t="s">
        <v>826</v>
      </c>
      <c r="E43" s="42" t="s">
        <v>870</v>
      </c>
      <c r="F43" s="39" t="s">
        <v>12</v>
      </c>
      <c r="G43" s="91">
        <v>28</v>
      </c>
      <c r="H43" s="74" t="s">
        <v>1284</v>
      </c>
      <c r="I43" s="37"/>
      <c r="J43" s="43" t="s">
        <v>1159</v>
      </c>
      <c r="K43" s="34" t="s">
        <v>39</v>
      </c>
      <c r="L43" s="35" t="s">
        <v>828</v>
      </c>
      <c r="M43" s="50" t="s">
        <v>829</v>
      </c>
    </row>
    <row r="44" spans="1:13" ht="129" customHeight="1">
      <c r="A44" s="205">
        <v>81</v>
      </c>
      <c r="B44" s="202" t="s">
        <v>822</v>
      </c>
      <c r="C44" s="170">
        <v>45152</v>
      </c>
      <c r="D44" s="44" t="s">
        <v>821</v>
      </c>
      <c r="E44" s="42" t="s">
        <v>825</v>
      </c>
      <c r="F44" s="39" t="s">
        <v>12</v>
      </c>
      <c r="G44" s="90" t="s">
        <v>294</v>
      </c>
      <c r="H44" s="74" t="s">
        <v>1285</v>
      </c>
      <c r="I44" s="37" t="s">
        <v>326</v>
      </c>
      <c r="J44" s="89" t="s">
        <v>1152</v>
      </c>
      <c r="K44" s="34"/>
      <c r="L44" s="35" t="s">
        <v>824</v>
      </c>
      <c r="M44" s="50" t="s">
        <v>823</v>
      </c>
    </row>
    <row r="45" spans="1:13" ht="129" customHeight="1">
      <c r="A45" s="205">
        <v>80</v>
      </c>
      <c r="B45" s="201" t="s">
        <v>815</v>
      </c>
      <c r="C45" s="41">
        <v>45152</v>
      </c>
      <c r="D45" s="188" t="s">
        <v>814</v>
      </c>
      <c r="E45" s="212" t="s">
        <v>816</v>
      </c>
      <c r="F45" s="39" t="s">
        <v>12</v>
      </c>
      <c r="G45" s="189">
        <v>50</v>
      </c>
      <c r="H45" s="188" t="s">
        <v>1286</v>
      </c>
      <c r="I45" s="33" t="s">
        <v>678</v>
      </c>
      <c r="J45" s="188" t="s">
        <v>1160</v>
      </c>
      <c r="K45" s="34" t="s">
        <v>39</v>
      </c>
      <c r="L45" s="35" t="s">
        <v>818</v>
      </c>
      <c r="M45" s="50" t="s">
        <v>819</v>
      </c>
    </row>
    <row r="46" spans="1:13" ht="129" customHeight="1">
      <c r="A46" s="205">
        <v>79</v>
      </c>
      <c r="B46" s="202" t="s">
        <v>803</v>
      </c>
      <c r="C46" s="41">
        <v>45148</v>
      </c>
      <c r="D46" s="32" t="s">
        <v>812</v>
      </c>
      <c r="E46" s="42" t="s">
        <v>806</v>
      </c>
      <c r="F46" s="39" t="s">
        <v>12</v>
      </c>
      <c r="G46" s="91" t="s">
        <v>294</v>
      </c>
      <c r="H46" s="74" t="s">
        <v>1287</v>
      </c>
      <c r="I46" s="37" t="s">
        <v>807</v>
      </c>
      <c r="J46" s="69" t="s">
        <v>1154</v>
      </c>
      <c r="K46" s="34" t="s">
        <v>39</v>
      </c>
      <c r="L46" s="35" t="s">
        <v>804</v>
      </c>
      <c r="M46" s="50" t="s">
        <v>805</v>
      </c>
    </row>
    <row r="47" spans="1:13" ht="129" customHeight="1">
      <c r="A47" s="205">
        <v>78</v>
      </c>
      <c r="B47" s="201" t="s">
        <v>764</v>
      </c>
      <c r="C47" s="41">
        <v>45147</v>
      </c>
      <c r="D47" s="32" t="s">
        <v>765</v>
      </c>
      <c r="E47" s="68" t="s">
        <v>766</v>
      </c>
      <c r="F47" s="39" t="s">
        <v>12</v>
      </c>
      <c r="G47" s="91">
        <v>40</v>
      </c>
      <c r="H47" s="74" t="s">
        <v>1288</v>
      </c>
      <c r="I47" s="37" t="s">
        <v>37</v>
      </c>
      <c r="J47" s="89" t="s">
        <v>1152</v>
      </c>
      <c r="K47" s="34" t="s">
        <v>39</v>
      </c>
      <c r="L47" s="35" t="s">
        <v>768</v>
      </c>
      <c r="M47" s="50" t="s">
        <v>770</v>
      </c>
    </row>
    <row r="48" spans="1:13" ht="168" customHeight="1">
      <c r="A48" s="205">
        <v>77</v>
      </c>
      <c r="B48" s="201" t="s">
        <v>763</v>
      </c>
      <c r="C48" s="41">
        <v>45147</v>
      </c>
      <c r="D48" s="32" t="s">
        <v>765</v>
      </c>
      <c r="E48" s="68" t="s">
        <v>767</v>
      </c>
      <c r="F48" s="39" t="s">
        <v>12</v>
      </c>
      <c r="G48" s="91">
        <v>86</v>
      </c>
      <c r="H48" s="74" t="s">
        <v>1289</v>
      </c>
      <c r="I48" s="37" t="s">
        <v>37</v>
      </c>
      <c r="J48" s="89" t="s">
        <v>1152</v>
      </c>
      <c r="K48" s="34" t="s">
        <v>39</v>
      </c>
      <c r="L48" s="35" t="s">
        <v>768</v>
      </c>
      <c r="M48" s="50" t="s">
        <v>769</v>
      </c>
    </row>
    <row r="49" spans="1:13" ht="129" customHeight="1">
      <c r="A49" s="205">
        <v>76</v>
      </c>
      <c r="B49" s="201" t="s">
        <v>733</v>
      </c>
      <c r="C49" s="41">
        <v>45146</v>
      </c>
      <c r="D49" s="32" t="s">
        <v>441</v>
      </c>
      <c r="E49" s="42" t="s">
        <v>745</v>
      </c>
      <c r="F49" s="39" t="s">
        <v>12</v>
      </c>
      <c r="G49" s="90">
        <v>100</v>
      </c>
      <c r="H49" s="74" t="s">
        <v>1277</v>
      </c>
      <c r="I49" s="37" t="s">
        <v>785</v>
      </c>
      <c r="J49" s="67" t="s">
        <v>691</v>
      </c>
      <c r="K49" s="34" t="s">
        <v>39</v>
      </c>
      <c r="L49" s="35" t="s">
        <v>734</v>
      </c>
      <c r="M49" s="35" t="s">
        <v>735</v>
      </c>
    </row>
    <row r="50" spans="1:13" ht="129" customHeight="1">
      <c r="A50" s="205">
        <v>75</v>
      </c>
      <c r="B50" s="201" t="s">
        <v>746</v>
      </c>
      <c r="C50" s="41">
        <v>45145</v>
      </c>
      <c r="D50" s="32" t="s">
        <v>747</v>
      </c>
      <c r="E50" s="42" t="s">
        <v>748</v>
      </c>
      <c r="F50" s="39" t="s">
        <v>12</v>
      </c>
      <c r="G50" s="90" t="s">
        <v>294</v>
      </c>
      <c r="H50" s="74" t="s">
        <v>1290</v>
      </c>
      <c r="I50" s="33" t="s">
        <v>326</v>
      </c>
      <c r="J50" s="67" t="s">
        <v>1161</v>
      </c>
      <c r="K50" s="34" t="s">
        <v>39</v>
      </c>
      <c r="L50" s="35" t="s">
        <v>749</v>
      </c>
      <c r="M50" s="50" t="s">
        <v>750</v>
      </c>
    </row>
    <row r="51" spans="1:13" ht="129" customHeight="1">
      <c r="A51" s="205">
        <v>74</v>
      </c>
      <c r="B51" s="201" t="s">
        <v>721</v>
      </c>
      <c r="C51" s="41">
        <v>45144</v>
      </c>
      <c r="D51" s="32" t="s">
        <v>695</v>
      </c>
      <c r="E51" s="42" t="s">
        <v>787</v>
      </c>
      <c r="F51" s="39" t="s">
        <v>12</v>
      </c>
      <c r="G51" s="91" t="s">
        <v>294</v>
      </c>
      <c r="H51" s="74" t="s">
        <v>1291</v>
      </c>
      <c r="I51" s="37" t="s">
        <v>722</v>
      </c>
      <c r="J51" s="69" t="s">
        <v>1154</v>
      </c>
      <c r="K51" s="34" t="s">
        <v>39</v>
      </c>
      <c r="L51" s="35" t="s">
        <v>723</v>
      </c>
      <c r="M51" s="50" t="s">
        <v>724</v>
      </c>
    </row>
    <row r="52" spans="1:13" ht="129" customHeight="1">
      <c r="A52" s="205">
        <v>73</v>
      </c>
      <c r="B52" s="201" t="s">
        <v>689</v>
      </c>
      <c r="C52" s="41">
        <v>45141</v>
      </c>
      <c r="D52" s="32" t="s">
        <v>596</v>
      </c>
      <c r="E52" s="42" t="s">
        <v>694</v>
      </c>
      <c r="F52" s="39" t="s">
        <v>12</v>
      </c>
      <c r="G52" s="90">
        <v>13</v>
      </c>
      <c r="H52" s="74" t="s">
        <v>1292</v>
      </c>
      <c r="I52" s="37" t="s">
        <v>690</v>
      </c>
      <c r="J52" s="67" t="s">
        <v>691</v>
      </c>
      <c r="K52" s="34" t="s">
        <v>39</v>
      </c>
      <c r="L52" s="35" t="s">
        <v>692</v>
      </c>
      <c r="M52" s="35" t="s">
        <v>693</v>
      </c>
    </row>
    <row r="53" spans="1:13" ht="138" customHeight="1">
      <c r="A53" s="205">
        <v>72</v>
      </c>
      <c r="B53" s="201" t="s">
        <v>664</v>
      </c>
      <c r="C53" s="41">
        <v>45138</v>
      </c>
      <c r="D53" s="32" t="s">
        <v>663</v>
      </c>
      <c r="E53" s="42" t="s">
        <v>668</v>
      </c>
      <c r="F53" s="39" t="s">
        <v>12</v>
      </c>
      <c r="G53" s="90" t="s">
        <v>294</v>
      </c>
      <c r="H53" s="74" t="s">
        <v>1293</v>
      </c>
      <c r="I53" s="37" t="s">
        <v>37</v>
      </c>
      <c r="J53" s="67" t="s">
        <v>1161</v>
      </c>
      <c r="K53" s="34" t="s">
        <v>39</v>
      </c>
      <c r="L53" s="35" t="s">
        <v>665</v>
      </c>
      <c r="M53" s="50" t="s">
        <v>666</v>
      </c>
    </row>
    <row r="54" spans="1:13" ht="129" customHeight="1">
      <c r="A54" s="205">
        <v>71</v>
      </c>
      <c r="B54" s="201" t="s">
        <v>654</v>
      </c>
      <c r="C54" s="41">
        <v>45138</v>
      </c>
      <c r="D54" s="32" t="s">
        <v>655</v>
      </c>
      <c r="E54" s="42" t="s">
        <v>862</v>
      </c>
      <c r="F54" s="39" t="s">
        <v>12</v>
      </c>
      <c r="G54" s="91" t="s">
        <v>294</v>
      </c>
      <c r="H54" s="74" t="s">
        <v>1294</v>
      </c>
      <c r="I54" s="37" t="s">
        <v>564</v>
      </c>
      <c r="J54" s="67" t="s">
        <v>1163</v>
      </c>
      <c r="K54" s="34" t="s">
        <v>39</v>
      </c>
      <c r="L54" s="35" t="s">
        <v>656</v>
      </c>
      <c r="M54" s="50" t="s">
        <v>657</v>
      </c>
    </row>
    <row r="55" spans="1:13" ht="129" customHeight="1">
      <c r="A55" s="205">
        <v>70</v>
      </c>
      <c r="B55" s="201" t="s">
        <v>649</v>
      </c>
      <c r="C55" s="41">
        <v>45138</v>
      </c>
      <c r="D55" s="32" t="s">
        <v>650</v>
      </c>
      <c r="E55" s="42" t="s">
        <v>651</v>
      </c>
      <c r="F55" s="39" t="s">
        <v>12</v>
      </c>
      <c r="G55" s="91" t="s">
        <v>294</v>
      </c>
      <c r="H55" s="74" t="s">
        <v>1295</v>
      </c>
      <c r="I55" s="37" t="s">
        <v>37</v>
      </c>
      <c r="J55" s="67" t="s">
        <v>1161</v>
      </c>
      <c r="K55" s="34" t="s">
        <v>39</v>
      </c>
      <c r="L55" s="35" t="s">
        <v>652</v>
      </c>
      <c r="M55" s="50" t="s">
        <v>653</v>
      </c>
    </row>
    <row r="56" spans="1:13" ht="129" customHeight="1">
      <c r="A56" s="205">
        <v>69</v>
      </c>
      <c r="B56" s="201" t="s">
        <v>626</v>
      </c>
      <c r="C56" s="150">
        <v>45133</v>
      </c>
      <c r="D56" s="32" t="s">
        <v>627</v>
      </c>
      <c r="E56" s="68" t="s">
        <v>628</v>
      </c>
      <c r="F56" s="39" t="s">
        <v>12</v>
      </c>
      <c r="G56" s="91">
        <v>300</v>
      </c>
      <c r="H56" s="74" t="s">
        <v>1381</v>
      </c>
      <c r="I56" s="37" t="s">
        <v>37</v>
      </c>
      <c r="J56" s="67" t="s">
        <v>1164</v>
      </c>
      <c r="K56" s="34" t="s">
        <v>39</v>
      </c>
      <c r="L56" s="35" t="s">
        <v>629</v>
      </c>
      <c r="M56" s="50" t="s">
        <v>630</v>
      </c>
    </row>
    <row r="57" spans="1:13" ht="129" customHeight="1">
      <c r="A57" s="205">
        <v>68</v>
      </c>
      <c r="B57" s="201" t="s">
        <v>622</v>
      </c>
      <c r="C57" s="150">
        <v>45133</v>
      </c>
      <c r="D57" s="32" t="s">
        <v>375</v>
      </c>
      <c r="E57" s="68" t="s">
        <v>623</v>
      </c>
      <c r="F57" s="39" t="s">
        <v>12</v>
      </c>
      <c r="G57" s="91" t="s">
        <v>294</v>
      </c>
      <c r="H57" s="74" t="s">
        <v>1296</v>
      </c>
      <c r="I57" s="37" t="s">
        <v>37</v>
      </c>
      <c r="J57" s="67" t="s">
        <v>1164</v>
      </c>
      <c r="K57" s="34" t="s">
        <v>39</v>
      </c>
      <c r="L57" s="35" t="s">
        <v>624</v>
      </c>
      <c r="M57" s="50" t="s">
        <v>625</v>
      </c>
    </row>
    <row r="58" spans="1:13" ht="171" customHeight="1">
      <c r="A58" s="205">
        <v>67</v>
      </c>
      <c r="B58" s="202" t="s">
        <v>618</v>
      </c>
      <c r="C58" s="41">
        <v>45132</v>
      </c>
      <c r="D58" s="32" t="s">
        <v>619</v>
      </c>
      <c r="E58" s="68" t="s">
        <v>620</v>
      </c>
      <c r="F58" s="39" t="s">
        <v>12</v>
      </c>
      <c r="G58" s="91" t="s">
        <v>294</v>
      </c>
      <c r="H58" s="73" t="s">
        <v>1297</v>
      </c>
      <c r="I58" s="33" t="s">
        <v>489</v>
      </c>
      <c r="J58" s="43" t="s">
        <v>565</v>
      </c>
      <c r="K58" s="34" t="s">
        <v>39</v>
      </c>
      <c r="L58" s="35" t="s">
        <v>621</v>
      </c>
      <c r="M58" s="50" t="s">
        <v>474</v>
      </c>
    </row>
    <row r="59" spans="1:13" ht="129" customHeight="1">
      <c r="A59" s="205">
        <v>66</v>
      </c>
      <c r="B59" s="202" t="s">
        <v>608</v>
      </c>
      <c r="C59" s="41">
        <v>45132</v>
      </c>
      <c r="D59" s="32" t="s">
        <v>1188</v>
      </c>
      <c r="E59" s="68" t="s">
        <v>1094</v>
      </c>
      <c r="F59" s="39" t="s">
        <v>12</v>
      </c>
      <c r="G59" s="91" t="s">
        <v>294</v>
      </c>
      <c r="H59" s="73" t="s">
        <v>1298</v>
      </c>
      <c r="I59" s="33" t="s">
        <v>71</v>
      </c>
      <c r="J59" s="89" t="s">
        <v>1155</v>
      </c>
      <c r="K59" s="34" t="s">
        <v>39</v>
      </c>
      <c r="L59" s="35" t="s">
        <v>611</v>
      </c>
      <c r="M59" s="50" t="s">
        <v>612</v>
      </c>
    </row>
    <row r="60" spans="1:13" ht="129" customHeight="1">
      <c r="A60" s="205">
        <v>65</v>
      </c>
      <c r="B60" s="202" t="s">
        <v>603</v>
      </c>
      <c r="C60" s="41">
        <v>45131</v>
      </c>
      <c r="D60" s="32" t="s">
        <v>604</v>
      </c>
      <c r="E60" s="68" t="s">
        <v>605</v>
      </c>
      <c r="F60" s="39" t="s">
        <v>12</v>
      </c>
      <c r="G60" s="91" t="s">
        <v>294</v>
      </c>
      <c r="H60" s="73" t="s">
        <v>1299</v>
      </c>
      <c r="I60" s="33" t="s">
        <v>31</v>
      </c>
      <c r="J60" s="89" t="s">
        <v>1165</v>
      </c>
      <c r="K60" s="34" t="s">
        <v>39</v>
      </c>
      <c r="L60" s="35" t="s">
        <v>606</v>
      </c>
      <c r="M60" s="50" t="s">
        <v>607</v>
      </c>
    </row>
    <row r="61" spans="1:13" ht="129" customHeight="1">
      <c r="A61" s="205">
        <v>64</v>
      </c>
      <c r="B61" s="201" t="s">
        <v>667</v>
      </c>
      <c r="C61" s="41">
        <v>45128</v>
      </c>
      <c r="D61" s="32" t="s">
        <v>674</v>
      </c>
      <c r="E61" s="42" t="s">
        <v>672</v>
      </c>
      <c r="F61" s="39" t="s">
        <v>12</v>
      </c>
      <c r="G61" s="91">
        <v>20</v>
      </c>
      <c r="H61" s="74" t="s">
        <v>1300</v>
      </c>
      <c r="I61" s="33" t="s">
        <v>671</v>
      </c>
      <c r="J61" s="67" t="s">
        <v>1166</v>
      </c>
      <c r="K61" s="34" t="s">
        <v>39</v>
      </c>
      <c r="L61" s="35" t="s">
        <v>669</v>
      </c>
      <c r="M61" s="50" t="s">
        <v>670</v>
      </c>
    </row>
    <row r="62" spans="1:13" ht="114.75" customHeight="1">
      <c r="A62" s="205">
        <v>63</v>
      </c>
      <c r="B62" s="201" t="s">
        <v>572</v>
      </c>
      <c r="C62" s="41">
        <v>45125</v>
      </c>
      <c r="D62" s="44" t="s">
        <v>381</v>
      </c>
      <c r="E62" s="42" t="s">
        <v>571</v>
      </c>
      <c r="F62" s="39" t="s">
        <v>12</v>
      </c>
      <c r="G62" s="91">
        <v>21</v>
      </c>
      <c r="H62" s="74" t="s">
        <v>1301</v>
      </c>
      <c r="I62" s="33" t="s">
        <v>129</v>
      </c>
      <c r="J62" s="89" t="s">
        <v>1155</v>
      </c>
      <c r="K62" s="34" t="s">
        <v>39</v>
      </c>
      <c r="L62" s="35" t="s">
        <v>568</v>
      </c>
      <c r="M62" s="50" t="s">
        <v>570</v>
      </c>
    </row>
    <row r="63" spans="1:13" ht="114" customHeight="1">
      <c r="A63" s="205">
        <v>62</v>
      </c>
      <c r="B63" s="201" t="s">
        <v>567</v>
      </c>
      <c r="C63" s="41">
        <v>45125</v>
      </c>
      <c r="D63" s="44" t="s">
        <v>381</v>
      </c>
      <c r="E63" s="42" t="s">
        <v>566</v>
      </c>
      <c r="F63" s="39" t="s">
        <v>12</v>
      </c>
      <c r="G63" s="91">
        <v>21</v>
      </c>
      <c r="H63" s="157" t="s">
        <v>1302</v>
      </c>
      <c r="I63" s="33" t="s">
        <v>129</v>
      </c>
      <c r="J63" s="89" t="s">
        <v>1155</v>
      </c>
      <c r="K63" s="34" t="s">
        <v>39</v>
      </c>
      <c r="L63" s="35" t="s">
        <v>569</v>
      </c>
      <c r="M63" s="50" t="s">
        <v>570</v>
      </c>
    </row>
    <row r="64" spans="1:13" ht="125.25" customHeight="1">
      <c r="A64" s="205">
        <v>61</v>
      </c>
      <c r="B64" s="201" t="s">
        <v>551</v>
      </c>
      <c r="C64" s="153">
        <v>45124</v>
      </c>
      <c r="D64" s="32" t="s">
        <v>548</v>
      </c>
      <c r="E64" s="68" t="s">
        <v>563</v>
      </c>
      <c r="F64" s="39" t="s">
        <v>12</v>
      </c>
      <c r="G64" s="91">
        <v>16</v>
      </c>
      <c r="H64" s="73" t="s">
        <v>1303</v>
      </c>
      <c r="I64" s="33" t="s">
        <v>564</v>
      </c>
      <c r="J64" s="43" t="s">
        <v>1162</v>
      </c>
      <c r="K64" s="70" t="s">
        <v>39</v>
      </c>
      <c r="L64" s="35" t="s">
        <v>549</v>
      </c>
      <c r="M64" s="50" t="s">
        <v>550</v>
      </c>
    </row>
    <row r="65" spans="1:13" ht="129" customHeight="1">
      <c r="A65" s="205">
        <v>60</v>
      </c>
      <c r="B65" s="201" t="s">
        <v>544</v>
      </c>
      <c r="C65" s="153">
        <v>45124</v>
      </c>
      <c r="D65" s="32" t="s">
        <v>350</v>
      </c>
      <c r="E65" s="68" t="s">
        <v>545</v>
      </c>
      <c r="F65" s="39" t="s">
        <v>12</v>
      </c>
      <c r="G65" s="91">
        <v>23</v>
      </c>
      <c r="H65" s="73" t="s">
        <v>1304</v>
      </c>
      <c r="I65" s="33" t="s">
        <v>129</v>
      </c>
      <c r="J65" s="67" t="s">
        <v>1152</v>
      </c>
      <c r="K65" s="70" t="s">
        <v>39</v>
      </c>
      <c r="L65" s="35" t="s">
        <v>546</v>
      </c>
      <c r="M65" s="50" t="s">
        <v>547</v>
      </c>
    </row>
    <row r="66" spans="1:13" ht="123" customHeight="1">
      <c r="A66" s="205">
        <v>59</v>
      </c>
      <c r="B66" s="201" t="s">
        <v>555</v>
      </c>
      <c r="C66" s="153">
        <v>45124</v>
      </c>
      <c r="D66" s="44" t="s">
        <v>552</v>
      </c>
      <c r="E66" s="42" t="s">
        <v>795</v>
      </c>
      <c r="F66" s="39" t="s">
        <v>12</v>
      </c>
      <c r="G66" s="90">
        <v>10</v>
      </c>
      <c r="H66" s="74" t="s">
        <v>1305</v>
      </c>
      <c r="I66" s="37" t="s">
        <v>1097</v>
      </c>
      <c r="J66" s="67" t="s">
        <v>1151</v>
      </c>
      <c r="K66" s="70" t="s">
        <v>39</v>
      </c>
      <c r="L66" s="35" t="s">
        <v>553</v>
      </c>
      <c r="M66" s="50" t="s">
        <v>554</v>
      </c>
    </row>
    <row r="67" spans="1:13" ht="129" customHeight="1">
      <c r="A67" s="205">
        <v>58</v>
      </c>
      <c r="B67" s="201" t="s">
        <v>461</v>
      </c>
      <c r="C67" s="41">
        <v>45111</v>
      </c>
      <c r="D67" s="32" t="s">
        <v>462</v>
      </c>
      <c r="E67" s="42" t="s">
        <v>463</v>
      </c>
      <c r="F67" s="39" t="s">
        <v>12</v>
      </c>
      <c r="G67" s="91">
        <v>45</v>
      </c>
      <c r="H67" s="73" t="s">
        <v>1306</v>
      </c>
      <c r="I67" s="33" t="s">
        <v>467</v>
      </c>
      <c r="J67" s="89" t="s">
        <v>466</v>
      </c>
      <c r="K67" s="34" t="s">
        <v>39</v>
      </c>
      <c r="L67" s="72" t="s">
        <v>464</v>
      </c>
      <c r="M67" s="50" t="s">
        <v>465</v>
      </c>
    </row>
    <row r="68" spans="1:13" ht="129" customHeight="1">
      <c r="A68" s="205">
        <v>57</v>
      </c>
      <c r="B68" s="201" t="s">
        <v>436</v>
      </c>
      <c r="C68" s="41">
        <v>45104</v>
      </c>
      <c r="D68" s="32" t="s">
        <v>441</v>
      </c>
      <c r="E68" s="42" t="s">
        <v>437</v>
      </c>
      <c r="F68" s="39" t="s">
        <v>12</v>
      </c>
      <c r="G68" s="91">
        <v>100</v>
      </c>
      <c r="H68" s="73" t="s">
        <v>1307</v>
      </c>
      <c r="I68" s="33" t="s">
        <v>442</v>
      </c>
      <c r="J68" s="67" t="s">
        <v>440</v>
      </c>
      <c r="K68" s="34" t="s">
        <v>39</v>
      </c>
      <c r="L68" s="132" t="s">
        <v>438</v>
      </c>
      <c r="M68" s="133" t="s">
        <v>439</v>
      </c>
    </row>
    <row r="69" spans="1:13" ht="129" customHeight="1">
      <c r="A69" s="205">
        <v>56</v>
      </c>
      <c r="B69" s="201" t="s">
        <v>431</v>
      </c>
      <c r="C69" s="41">
        <v>45101</v>
      </c>
      <c r="D69" s="44" t="s">
        <v>370</v>
      </c>
      <c r="E69" s="42" t="s">
        <v>1095</v>
      </c>
      <c r="F69" s="39" t="s">
        <v>12</v>
      </c>
      <c r="G69" s="90">
        <v>60</v>
      </c>
      <c r="H69" s="73" t="s">
        <v>1308</v>
      </c>
      <c r="I69" s="33" t="s">
        <v>1096</v>
      </c>
      <c r="J69" s="67" t="s">
        <v>1105</v>
      </c>
      <c r="K69" s="34" t="s">
        <v>39</v>
      </c>
      <c r="L69" s="35" t="s">
        <v>433</v>
      </c>
      <c r="M69" s="50" t="s">
        <v>434</v>
      </c>
    </row>
    <row r="70" spans="1:13" ht="129" customHeight="1">
      <c r="A70" s="205">
        <v>55</v>
      </c>
      <c r="B70" s="201" t="s">
        <v>418</v>
      </c>
      <c r="C70" s="41">
        <v>45096</v>
      </c>
      <c r="D70" s="71" t="s">
        <v>419</v>
      </c>
      <c r="E70" s="208" t="s">
        <v>856</v>
      </c>
      <c r="F70" s="39" t="s">
        <v>12</v>
      </c>
      <c r="G70" s="90">
        <v>50</v>
      </c>
      <c r="H70" s="73" t="s">
        <v>1309</v>
      </c>
      <c r="I70" s="86" t="s">
        <v>31</v>
      </c>
      <c r="J70" s="89" t="s">
        <v>451</v>
      </c>
      <c r="K70" s="34" t="s">
        <v>39</v>
      </c>
      <c r="L70" s="35" t="s">
        <v>420</v>
      </c>
      <c r="M70" s="50" t="s">
        <v>421</v>
      </c>
    </row>
    <row r="71" spans="1:13" ht="129" customHeight="1">
      <c r="A71" s="205">
        <v>54</v>
      </c>
      <c r="B71" s="201" t="s">
        <v>452</v>
      </c>
      <c r="C71" s="41">
        <v>45090</v>
      </c>
      <c r="D71" s="135" t="s">
        <v>453</v>
      </c>
      <c r="E71" s="68" t="s">
        <v>471</v>
      </c>
      <c r="F71" s="39" t="s">
        <v>12</v>
      </c>
      <c r="G71" s="91">
        <v>120</v>
      </c>
      <c r="H71" s="74" t="s">
        <v>1310</v>
      </c>
      <c r="I71" s="37" t="s">
        <v>472</v>
      </c>
      <c r="J71" s="43" t="s">
        <v>454</v>
      </c>
      <c r="K71" s="34" t="s">
        <v>39</v>
      </c>
      <c r="L71" s="35" t="s">
        <v>455</v>
      </c>
      <c r="M71" s="50" t="s">
        <v>456</v>
      </c>
    </row>
    <row r="72" spans="1:13" ht="129" customHeight="1">
      <c r="A72" s="205">
        <v>53</v>
      </c>
      <c r="B72" s="201" t="s">
        <v>387</v>
      </c>
      <c r="C72" s="41">
        <v>45086</v>
      </c>
      <c r="D72" s="44" t="s">
        <v>262</v>
      </c>
      <c r="E72" s="42" t="s">
        <v>390</v>
      </c>
      <c r="F72" s="39" t="s">
        <v>12</v>
      </c>
      <c r="G72" s="90"/>
      <c r="H72" s="73" t="s">
        <v>1311</v>
      </c>
      <c r="I72" s="33" t="s">
        <v>383</v>
      </c>
      <c r="J72" s="67" t="s">
        <v>1102</v>
      </c>
      <c r="K72" s="122"/>
      <c r="L72" s="35" t="s">
        <v>384</v>
      </c>
      <c r="M72" s="50" t="s">
        <v>385</v>
      </c>
    </row>
    <row r="73" spans="1:13" ht="129" customHeight="1">
      <c r="A73" s="205">
        <v>52</v>
      </c>
      <c r="B73" s="201" t="s">
        <v>386</v>
      </c>
      <c r="C73" s="41">
        <v>45086</v>
      </c>
      <c r="D73" s="44" t="s">
        <v>381</v>
      </c>
      <c r="E73" s="42" t="s">
        <v>382</v>
      </c>
      <c r="F73" s="39" t="s">
        <v>12</v>
      </c>
      <c r="G73" s="90"/>
      <c r="H73" s="73" t="s">
        <v>1312</v>
      </c>
      <c r="I73" s="33"/>
      <c r="J73" s="67" t="s">
        <v>1102</v>
      </c>
      <c r="K73" s="122"/>
      <c r="L73" s="35" t="s">
        <v>388</v>
      </c>
      <c r="M73" s="50" t="s">
        <v>389</v>
      </c>
    </row>
    <row r="74" spans="1:13" ht="129" customHeight="1">
      <c r="A74" s="205">
        <v>51</v>
      </c>
      <c r="B74" s="202" t="s">
        <v>364</v>
      </c>
      <c r="C74" s="151">
        <v>45072</v>
      </c>
      <c r="D74" s="32" t="s">
        <v>262</v>
      </c>
      <c r="E74" s="68" t="s">
        <v>591</v>
      </c>
      <c r="F74" s="39" t="s">
        <v>12</v>
      </c>
      <c r="G74" s="91">
        <v>35</v>
      </c>
      <c r="H74" s="74" t="s">
        <v>1313</v>
      </c>
      <c r="I74" s="33" t="s">
        <v>1092</v>
      </c>
      <c r="J74" s="67" t="s">
        <v>1167</v>
      </c>
      <c r="K74" s="34" t="s">
        <v>39</v>
      </c>
      <c r="L74" s="35" t="s">
        <v>365</v>
      </c>
      <c r="M74" s="50" t="s">
        <v>366</v>
      </c>
    </row>
    <row r="75" spans="1:13" ht="129" customHeight="1">
      <c r="A75" s="205">
        <v>50</v>
      </c>
      <c r="B75" s="178" t="s">
        <v>1089</v>
      </c>
      <c r="C75" s="41">
        <v>45071</v>
      </c>
      <c r="D75" s="32" t="s">
        <v>350</v>
      </c>
      <c r="E75" s="68" t="s">
        <v>490</v>
      </c>
      <c r="F75" s="39" t="s">
        <v>12</v>
      </c>
      <c r="G75" s="90">
        <v>46</v>
      </c>
      <c r="H75" s="73" t="s">
        <v>1314</v>
      </c>
      <c r="I75" s="33" t="s">
        <v>129</v>
      </c>
      <c r="J75" s="89" t="s">
        <v>1152</v>
      </c>
      <c r="K75" s="34"/>
      <c r="L75" s="35" t="s">
        <v>351</v>
      </c>
      <c r="M75" s="50" t="s">
        <v>352</v>
      </c>
    </row>
    <row r="76" spans="1:13" ht="160.5" customHeight="1">
      <c r="A76" s="205">
        <v>49</v>
      </c>
      <c r="B76" s="202" t="s">
        <v>353</v>
      </c>
      <c r="C76" s="151">
        <v>45065</v>
      </c>
      <c r="D76" s="32" t="s">
        <v>350</v>
      </c>
      <c r="E76" s="68" t="s">
        <v>1061</v>
      </c>
      <c r="F76" s="39" t="s">
        <v>12</v>
      </c>
      <c r="G76" s="90">
        <v>46</v>
      </c>
      <c r="H76" s="73" t="s">
        <v>1315</v>
      </c>
      <c r="I76" s="33" t="s">
        <v>129</v>
      </c>
      <c r="J76" s="89" t="s">
        <v>1152</v>
      </c>
      <c r="K76" s="34" t="s">
        <v>39</v>
      </c>
      <c r="L76" s="35" t="s">
        <v>351</v>
      </c>
      <c r="M76" s="50" t="s">
        <v>352</v>
      </c>
    </row>
    <row r="77" spans="1:13" ht="143.25" customHeight="1">
      <c r="A77" s="205">
        <v>48</v>
      </c>
      <c r="B77" s="201" t="s">
        <v>449</v>
      </c>
      <c r="C77" s="41">
        <v>45063</v>
      </c>
      <c r="D77" s="44" t="s">
        <v>444</v>
      </c>
      <c r="E77" s="42" t="s">
        <v>445</v>
      </c>
      <c r="F77" s="39" t="s">
        <v>12</v>
      </c>
      <c r="G77" s="90">
        <v>50</v>
      </c>
      <c r="H77" s="73" t="s">
        <v>1316</v>
      </c>
      <c r="I77" s="33" t="s">
        <v>446</v>
      </c>
      <c r="J77" s="69" t="s">
        <v>1113</v>
      </c>
      <c r="K77" s="34" t="s">
        <v>39</v>
      </c>
      <c r="L77" s="35" t="s">
        <v>447</v>
      </c>
      <c r="M77" s="50" t="s">
        <v>448</v>
      </c>
    </row>
    <row r="78" spans="1:13" ht="147" customHeight="1">
      <c r="A78" s="205">
        <v>47</v>
      </c>
      <c r="B78" s="201" t="s">
        <v>344</v>
      </c>
      <c r="C78" s="41">
        <v>45055</v>
      </c>
      <c r="D78" s="32" t="s">
        <v>290</v>
      </c>
      <c r="E78" s="162" t="s">
        <v>687</v>
      </c>
      <c r="F78" s="39" t="s">
        <v>12</v>
      </c>
      <c r="G78" s="91">
        <v>60</v>
      </c>
      <c r="H78" s="73" t="s">
        <v>1317</v>
      </c>
      <c r="I78" s="33" t="s">
        <v>31</v>
      </c>
      <c r="J78" s="67" t="s">
        <v>1167</v>
      </c>
      <c r="K78" s="34" t="s">
        <v>39</v>
      </c>
      <c r="L78" s="35" t="s">
        <v>345</v>
      </c>
      <c r="M78" s="50" t="s">
        <v>346</v>
      </c>
    </row>
    <row r="79" spans="1:13" ht="145.5" customHeight="1">
      <c r="A79" s="205">
        <v>46</v>
      </c>
      <c r="B79" s="201" t="s">
        <v>335</v>
      </c>
      <c r="C79" s="41">
        <v>45052</v>
      </c>
      <c r="D79" s="32" t="s">
        <v>290</v>
      </c>
      <c r="E79" s="162" t="s">
        <v>1060</v>
      </c>
      <c r="F79" s="39" t="s">
        <v>12</v>
      </c>
      <c r="G79" s="90">
        <v>30</v>
      </c>
      <c r="H79" s="73" t="s">
        <v>1318</v>
      </c>
      <c r="I79" s="33" t="s">
        <v>31</v>
      </c>
      <c r="J79" s="89" t="s">
        <v>1151</v>
      </c>
      <c r="K79" s="34" t="s">
        <v>39</v>
      </c>
      <c r="L79" s="35" t="s">
        <v>706</v>
      </c>
      <c r="M79" s="50" t="s">
        <v>707</v>
      </c>
    </row>
    <row r="80" spans="1:13" ht="129" customHeight="1">
      <c r="A80" s="205">
        <v>45</v>
      </c>
      <c r="B80" s="201" t="s">
        <v>334</v>
      </c>
      <c r="C80" s="41">
        <v>45052</v>
      </c>
      <c r="D80" s="32" t="s">
        <v>290</v>
      </c>
      <c r="E80" s="162" t="s">
        <v>712</v>
      </c>
      <c r="F80" s="39" t="s">
        <v>12</v>
      </c>
      <c r="G80" s="90">
        <v>20</v>
      </c>
      <c r="H80" s="73" t="s">
        <v>1319</v>
      </c>
      <c r="I80" s="33" t="s">
        <v>31</v>
      </c>
      <c r="J80" s="89" t="s">
        <v>1151</v>
      </c>
      <c r="K80" s="34" t="s">
        <v>39</v>
      </c>
      <c r="L80" s="35" t="s">
        <v>332</v>
      </c>
      <c r="M80" s="50" t="s">
        <v>333</v>
      </c>
    </row>
    <row r="81" spans="1:13" ht="129" customHeight="1">
      <c r="A81" s="205">
        <v>44</v>
      </c>
      <c r="B81" s="201" t="s">
        <v>327</v>
      </c>
      <c r="C81" s="41">
        <v>45052</v>
      </c>
      <c r="D81" s="32" t="s">
        <v>349</v>
      </c>
      <c r="E81" s="162" t="s">
        <v>347</v>
      </c>
      <c r="F81" s="39" t="s">
        <v>12</v>
      </c>
      <c r="G81" s="91">
        <v>100</v>
      </c>
      <c r="H81" s="74" t="s">
        <v>1320</v>
      </c>
      <c r="I81" s="33" t="s">
        <v>31</v>
      </c>
      <c r="J81" s="67" t="s">
        <v>1168</v>
      </c>
      <c r="K81" s="34" t="s">
        <v>39</v>
      </c>
      <c r="L81" s="35" t="s">
        <v>329</v>
      </c>
      <c r="M81" s="50" t="s">
        <v>328</v>
      </c>
    </row>
    <row r="82" spans="1:13" ht="129" customHeight="1">
      <c r="A82" s="205">
        <v>43</v>
      </c>
      <c r="B82" s="201" t="s">
        <v>427</v>
      </c>
      <c r="C82" s="41">
        <v>45025</v>
      </c>
      <c r="D82" s="32" t="s">
        <v>424</v>
      </c>
      <c r="E82" s="68" t="s">
        <v>425</v>
      </c>
      <c r="F82" s="39" t="s">
        <v>12</v>
      </c>
      <c r="G82" s="91" t="s">
        <v>294</v>
      </c>
      <c r="H82" s="73" t="s">
        <v>1321</v>
      </c>
      <c r="I82" s="37" t="s">
        <v>200</v>
      </c>
      <c r="J82" s="67" t="s">
        <v>288</v>
      </c>
      <c r="K82" s="34"/>
      <c r="L82" s="35" t="s">
        <v>426</v>
      </c>
      <c r="M82" s="50" t="s">
        <v>340</v>
      </c>
    </row>
    <row r="83" spans="1:13" ht="129" customHeight="1">
      <c r="A83" s="205">
        <v>42</v>
      </c>
      <c r="B83" s="201" t="s">
        <v>280</v>
      </c>
      <c r="C83" s="41">
        <v>45024</v>
      </c>
      <c r="D83" s="44" t="s">
        <v>196</v>
      </c>
      <c r="E83" s="42" t="s">
        <v>285</v>
      </c>
      <c r="F83" s="39" t="s">
        <v>12</v>
      </c>
      <c r="G83" s="91">
        <v>20</v>
      </c>
      <c r="H83" s="73" t="s">
        <v>1322</v>
      </c>
      <c r="I83" s="45" t="s">
        <v>37</v>
      </c>
      <c r="J83" s="67" t="s">
        <v>1151</v>
      </c>
      <c r="K83" s="34" t="s">
        <v>39</v>
      </c>
      <c r="L83" s="35" t="s">
        <v>264</v>
      </c>
      <c r="M83" s="50" t="s">
        <v>265</v>
      </c>
    </row>
    <row r="84" spans="1:13" ht="129" customHeight="1">
      <c r="A84" s="205">
        <v>41</v>
      </c>
      <c r="B84" s="201" t="s">
        <v>296</v>
      </c>
      <c r="C84" s="41">
        <v>45024</v>
      </c>
      <c r="D84" s="32" t="s">
        <v>297</v>
      </c>
      <c r="E84" s="42" t="s">
        <v>341</v>
      </c>
      <c r="F84" s="39" t="s">
        <v>12</v>
      </c>
      <c r="G84" s="91">
        <v>30</v>
      </c>
      <c r="H84" s="73" t="s">
        <v>1323</v>
      </c>
      <c r="I84" s="37" t="s">
        <v>200</v>
      </c>
      <c r="J84" s="67" t="s">
        <v>288</v>
      </c>
      <c r="K84" s="34"/>
      <c r="L84" s="35" t="s">
        <v>298</v>
      </c>
      <c r="M84" s="50" t="s">
        <v>299</v>
      </c>
    </row>
    <row r="85" spans="1:13" ht="129" customHeight="1">
      <c r="A85" s="205">
        <v>40</v>
      </c>
      <c r="B85" s="201" t="s">
        <v>276</v>
      </c>
      <c r="C85" s="41">
        <v>45024</v>
      </c>
      <c r="D85" s="32" t="s">
        <v>277</v>
      </c>
      <c r="E85" s="42" t="s">
        <v>295</v>
      </c>
      <c r="F85" s="39" t="s">
        <v>12</v>
      </c>
      <c r="G85" s="90">
        <v>200</v>
      </c>
      <c r="H85" s="73" t="s">
        <v>1324</v>
      </c>
      <c r="I85" s="37" t="s">
        <v>200</v>
      </c>
      <c r="J85" s="67" t="s">
        <v>288</v>
      </c>
      <c r="K85" s="34"/>
      <c r="L85" s="72" t="s">
        <v>278</v>
      </c>
      <c r="M85" s="50" t="s">
        <v>279</v>
      </c>
    </row>
    <row r="86" spans="1:13" ht="129" customHeight="1">
      <c r="A86" s="205">
        <v>39</v>
      </c>
      <c r="B86" s="201" t="s">
        <v>409</v>
      </c>
      <c r="C86" s="41">
        <v>45023</v>
      </c>
      <c r="D86" s="76" t="s">
        <v>196</v>
      </c>
      <c r="E86" s="208" t="s">
        <v>406</v>
      </c>
      <c r="F86" s="39" t="s">
        <v>12</v>
      </c>
      <c r="G86" s="90">
        <v>20</v>
      </c>
      <c r="H86" s="73" t="s">
        <v>1325</v>
      </c>
      <c r="I86" s="45" t="s">
        <v>37</v>
      </c>
      <c r="J86" s="89" t="s">
        <v>1151</v>
      </c>
      <c r="K86" s="34" t="s">
        <v>39</v>
      </c>
      <c r="L86" s="35" t="s">
        <v>404</v>
      </c>
      <c r="M86" s="50" t="s">
        <v>405</v>
      </c>
    </row>
    <row r="87" spans="1:13" ht="105" customHeight="1">
      <c r="A87" s="205">
        <v>38</v>
      </c>
      <c r="B87" s="201" t="s">
        <v>284</v>
      </c>
      <c r="C87" s="41">
        <v>45023</v>
      </c>
      <c r="D87" s="44" t="s">
        <v>196</v>
      </c>
      <c r="E87" s="42" t="s">
        <v>281</v>
      </c>
      <c r="F87" s="39" t="s">
        <v>12</v>
      </c>
      <c r="G87" s="90">
        <v>20</v>
      </c>
      <c r="H87" s="73" t="s">
        <v>1322</v>
      </c>
      <c r="I87" s="45" t="s">
        <v>37</v>
      </c>
      <c r="J87" s="67" t="s">
        <v>1101</v>
      </c>
      <c r="K87" s="34" t="s">
        <v>39</v>
      </c>
      <c r="L87" s="72" t="s">
        <v>282</v>
      </c>
      <c r="M87" s="50" t="s">
        <v>283</v>
      </c>
    </row>
    <row r="88" spans="1:13" ht="129" customHeight="1">
      <c r="A88" s="205">
        <v>37</v>
      </c>
      <c r="B88" s="201" t="s">
        <v>314</v>
      </c>
      <c r="C88" s="41">
        <v>45021</v>
      </c>
      <c r="D88" s="32" t="s">
        <v>315</v>
      </c>
      <c r="E88" s="68" t="s">
        <v>319</v>
      </c>
      <c r="F88" s="39" t="s">
        <v>12</v>
      </c>
      <c r="G88" s="91">
        <v>20</v>
      </c>
      <c r="H88" s="73" t="s">
        <v>1326</v>
      </c>
      <c r="I88" s="37" t="s">
        <v>371</v>
      </c>
      <c r="J88" s="67" t="s">
        <v>288</v>
      </c>
      <c r="K88" s="34"/>
      <c r="L88" s="35" t="s">
        <v>316</v>
      </c>
      <c r="M88" s="50" t="s">
        <v>317</v>
      </c>
    </row>
    <row r="89" spans="1:13" ht="129" customHeight="1">
      <c r="A89" s="205">
        <v>36</v>
      </c>
      <c r="B89" s="201" t="s">
        <v>558</v>
      </c>
      <c r="C89" s="153">
        <v>45016</v>
      </c>
      <c r="D89" s="32" t="s">
        <v>139</v>
      </c>
      <c r="E89" s="42" t="s">
        <v>751</v>
      </c>
      <c r="F89" s="39" t="s">
        <v>12</v>
      </c>
      <c r="G89" s="91">
        <v>125</v>
      </c>
      <c r="H89" s="73" t="s">
        <v>1327</v>
      </c>
      <c r="I89" s="33" t="s">
        <v>129</v>
      </c>
      <c r="J89" s="89" t="s">
        <v>1166</v>
      </c>
      <c r="K89" s="34" t="s">
        <v>39</v>
      </c>
      <c r="L89" s="35" t="s">
        <v>556</v>
      </c>
      <c r="M89" s="50" t="s">
        <v>557</v>
      </c>
    </row>
    <row r="90" spans="1:13" ht="129" customHeight="1">
      <c r="A90" s="205">
        <v>35</v>
      </c>
      <c r="B90" s="201" t="s">
        <v>269</v>
      </c>
      <c r="C90" s="41">
        <v>45014</v>
      </c>
      <c r="D90" s="32" t="s">
        <v>270</v>
      </c>
      <c r="E90" s="68" t="s">
        <v>300</v>
      </c>
      <c r="F90" s="39" t="s">
        <v>12</v>
      </c>
      <c r="G90" s="90">
        <v>45</v>
      </c>
      <c r="H90" s="73" t="s">
        <v>1328</v>
      </c>
      <c r="I90" s="37" t="s">
        <v>200</v>
      </c>
      <c r="J90" s="89" t="s">
        <v>288</v>
      </c>
      <c r="K90" s="34" t="s">
        <v>39</v>
      </c>
      <c r="L90" s="35" t="s">
        <v>267</v>
      </c>
      <c r="M90" s="50" t="s">
        <v>268</v>
      </c>
    </row>
    <row r="91" spans="1:13" ht="129" customHeight="1">
      <c r="A91" s="205">
        <v>34</v>
      </c>
      <c r="B91" s="201" t="s">
        <v>534</v>
      </c>
      <c r="C91" s="41">
        <v>45010</v>
      </c>
      <c r="D91" s="44" t="s">
        <v>367</v>
      </c>
      <c r="E91" s="42" t="s">
        <v>797</v>
      </c>
      <c r="F91" s="39" t="s">
        <v>12</v>
      </c>
      <c r="G91" s="91">
        <v>25</v>
      </c>
      <c r="H91" s="73" t="s">
        <v>1329</v>
      </c>
      <c r="I91" s="37"/>
      <c r="J91" s="69" t="s">
        <v>1169</v>
      </c>
      <c r="K91" s="34" t="s">
        <v>39</v>
      </c>
      <c r="L91" s="35" t="s">
        <v>532</v>
      </c>
      <c r="M91" s="50" t="s">
        <v>573</v>
      </c>
    </row>
    <row r="92" spans="1:13" ht="129" customHeight="1">
      <c r="A92" s="205">
        <v>33</v>
      </c>
      <c r="B92" s="201" t="s">
        <v>361</v>
      </c>
      <c r="C92" s="41">
        <v>45010</v>
      </c>
      <c r="D92" s="44" t="s">
        <v>354</v>
      </c>
      <c r="E92" s="42" t="s">
        <v>362</v>
      </c>
      <c r="F92" s="39" t="s">
        <v>12</v>
      </c>
      <c r="G92" s="91">
        <v>160</v>
      </c>
      <c r="H92" s="73" t="s">
        <v>1330</v>
      </c>
      <c r="I92" s="37" t="s">
        <v>326</v>
      </c>
      <c r="J92" s="89" t="s">
        <v>1167</v>
      </c>
      <c r="K92" s="34" t="s">
        <v>39</v>
      </c>
      <c r="L92" s="35" t="s">
        <v>359</v>
      </c>
      <c r="M92" s="50" t="s">
        <v>360</v>
      </c>
    </row>
    <row r="93" spans="1:13" ht="129" customHeight="1">
      <c r="A93" s="205">
        <v>32</v>
      </c>
      <c r="B93" s="201" t="s">
        <v>521</v>
      </c>
      <c r="C93" s="41">
        <v>45010</v>
      </c>
      <c r="D93" s="44" t="s">
        <v>518</v>
      </c>
      <c r="E93" s="42" t="s">
        <v>524</v>
      </c>
      <c r="F93" s="39" t="s">
        <v>12</v>
      </c>
      <c r="G93" s="91">
        <v>65</v>
      </c>
      <c r="H93" s="73" t="s">
        <v>1331</v>
      </c>
      <c r="I93" s="37"/>
      <c r="J93" s="69" t="s">
        <v>1169</v>
      </c>
      <c r="K93" s="34" t="s">
        <v>39</v>
      </c>
      <c r="L93" s="35" t="s">
        <v>522</v>
      </c>
      <c r="M93" s="50" t="s">
        <v>523</v>
      </c>
    </row>
    <row r="94" spans="1:13" ht="129" customHeight="1">
      <c r="A94" s="205">
        <v>31</v>
      </c>
      <c r="B94" s="201" t="s">
        <v>530</v>
      </c>
      <c r="C94" s="41">
        <v>45010</v>
      </c>
      <c r="D94" s="44" t="s">
        <v>367</v>
      </c>
      <c r="E94" s="42" t="s">
        <v>889</v>
      </c>
      <c r="F94" s="39" t="s">
        <v>12</v>
      </c>
      <c r="G94" s="91">
        <v>85</v>
      </c>
      <c r="H94" s="73" t="s">
        <v>1332</v>
      </c>
      <c r="I94" s="37"/>
      <c r="J94" s="69" t="s">
        <v>1169</v>
      </c>
      <c r="K94" s="34" t="s">
        <v>39</v>
      </c>
      <c r="L94" s="35" t="s">
        <v>535</v>
      </c>
      <c r="M94" s="50" t="s">
        <v>536</v>
      </c>
    </row>
    <row r="95" spans="1:13" ht="129" customHeight="1">
      <c r="A95" s="205">
        <v>30</v>
      </c>
      <c r="B95" s="201" t="s">
        <v>508</v>
      </c>
      <c r="C95" s="41">
        <v>45010</v>
      </c>
      <c r="D95" s="44" t="s">
        <v>518</v>
      </c>
      <c r="E95" s="42" t="s">
        <v>891</v>
      </c>
      <c r="F95" s="39" t="s">
        <v>12</v>
      </c>
      <c r="G95" s="148">
        <v>796</v>
      </c>
      <c r="H95" s="73" t="s">
        <v>1333</v>
      </c>
      <c r="I95" s="149"/>
      <c r="J95" s="69" t="s">
        <v>1169</v>
      </c>
      <c r="K95" s="34" t="s">
        <v>39</v>
      </c>
      <c r="L95" s="35" t="s">
        <v>127</v>
      </c>
      <c r="M95" s="50" t="s">
        <v>517</v>
      </c>
    </row>
    <row r="96" spans="1:13" ht="113.25" customHeight="1">
      <c r="A96" s="205">
        <v>29</v>
      </c>
      <c r="B96" s="201" t="s">
        <v>520</v>
      </c>
      <c r="C96" s="41">
        <v>45010</v>
      </c>
      <c r="D96" s="44" t="s">
        <v>518</v>
      </c>
      <c r="E96" s="42" t="s">
        <v>890</v>
      </c>
      <c r="F96" s="39" t="s">
        <v>12</v>
      </c>
      <c r="G96" s="148">
        <v>340</v>
      </c>
      <c r="H96" s="73" t="s">
        <v>1334</v>
      </c>
      <c r="I96" s="149"/>
      <c r="J96" s="69" t="s">
        <v>1169</v>
      </c>
      <c r="K96" s="34" t="s">
        <v>39</v>
      </c>
      <c r="L96" s="35" t="s">
        <v>519</v>
      </c>
      <c r="M96" s="50" t="s">
        <v>494</v>
      </c>
    </row>
    <row r="97" spans="1:13" ht="129" customHeight="1">
      <c r="A97" s="205">
        <v>28</v>
      </c>
      <c r="B97" s="201" t="s">
        <v>504</v>
      </c>
      <c r="C97" s="41">
        <v>45010</v>
      </c>
      <c r="D97" s="44" t="s">
        <v>513</v>
      </c>
      <c r="E97" s="42" t="s">
        <v>526</v>
      </c>
      <c r="F97" s="39" t="s">
        <v>12</v>
      </c>
      <c r="G97" s="90">
        <v>12</v>
      </c>
      <c r="H97" s="73" t="s">
        <v>1335</v>
      </c>
      <c r="I97" s="33"/>
      <c r="J97" s="69" t="s">
        <v>1169</v>
      </c>
      <c r="K97" s="34" t="s">
        <v>39</v>
      </c>
      <c r="L97" s="35" t="s">
        <v>509</v>
      </c>
      <c r="M97" s="50" t="s">
        <v>525</v>
      </c>
    </row>
    <row r="98" spans="1:13" ht="141" customHeight="1">
      <c r="A98" s="205">
        <v>27</v>
      </c>
      <c r="B98" s="201" t="s">
        <v>302</v>
      </c>
      <c r="C98" s="41">
        <v>45010</v>
      </c>
      <c r="D98" s="32" t="s">
        <v>303</v>
      </c>
      <c r="E98" s="42" t="s">
        <v>343</v>
      </c>
      <c r="F98" s="39" t="s">
        <v>12</v>
      </c>
      <c r="G98" s="91" t="s">
        <v>294</v>
      </c>
      <c r="H98" s="73" t="s">
        <v>1336</v>
      </c>
      <c r="I98" s="37" t="s">
        <v>200</v>
      </c>
      <c r="J98" s="89" t="s">
        <v>288</v>
      </c>
      <c r="K98" s="34"/>
      <c r="L98" s="35" t="s">
        <v>304</v>
      </c>
      <c r="M98" s="50" t="s">
        <v>305</v>
      </c>
    </row>
    <row r="99" spans="1:13" ht="129" customHeight="1">
      <c r="A99" s="205">
        <v>26</v>
      </c>
      <c r="B99" s="201" t="s">
        <v>505</v>
      </c>
      <c r="C99" s="41">
        <v>45010</v>
      </c>
      <c r="D99" s="44" t="s">
        <v>513</v>
      </c>
      <c r="E99" s="42" t="s">
        <v>511</v>
      </c>
      <c r="F99" s="39" t="s">
        <v>12</v>
      </c>
      <c r="G99" s="91">
        <v>8</v>
      </c>
      <c r="H99" s="73" t="s">
        <v>1335</v>
      </c>
      <c r="I99" s="33"/>
      <c r="J99" s="69" t="s">
        <v>1169</v>
      </c>
      <c r="K99" s="34" t="s">
        <v>39</v>
      </c>
      <c r="L99" s="35" t="s">
        <v>509</v>
      </c>
      <c r="M99" s="50" t="s">
        <v>510</v>
      </c>
    </row>
    <row r="100" spans="1:13" ht="121.5" customHeight="1">
      <c r="A100" s="205">
        <v>25</v>
      </c>
      <c r="B100" s="201" t="s">
        <v>531</v>
      </c>
      <c r="C100" s="41">
        <v>45010</v>
      </c>
      <c r="D100" s="44" t="s">
        <v>367</v>
      </c>
      <c r="E100" s="42" t="s">
        <v>798</v>
      </c>
      <c r="F100" s="39" t="s">
        <v>12</v>
      </c>
      <c r="G100" s="90">
        <v>25</v>
      </c>
      <c r="H100" s="73" t="s">
        <v>1337</v>
      </c>
      <c r="I100" s="37"/>
      <c r="J100" s="69" t="s">
        <v>1169</v>
      </c>
      <c r="K100" s="34" t="s">
        <v>39</v>
      </c>
      <c r="L100" s="35" t="s">
        <v>532</v>
      </c>
      <c r="M100" s="50" t="s">
        <v>533</v>
      </c>
    </row>
    <row r="101" spans="1:13" ht="129" customHeight="1">
      <c r="A101" s="205">
        <v>24</v>
      </c>
      <c r="B101" s="201" t="s">
        <v>506</v>
      </c>
      <c r="C101" s="41">
        <v>45010</v>
      </c>
      <c r="D101" s="44" t="s">
        <v>513</v>
      </c>
      <c r="E101" s="42" t="s">
        <v>514</v>
      </c>
      <c r="F101" s="39" t="s">
        <v>12</v>
      </c>
      <c r="G101" s="148">
        <v>30</v>
      </c>
      <c r="H101" s="73" t="s">
        <v>1338</v>
      </c>
      <c r="I101" s="149"/>
      <c r="J101" s="69" t="s">
        <v>1169</v>
      </c>
      <c r="K101" s="34" t="s">
        <v>39</v>
      </c>
      <c r="L101" s="35" t="s">
        <v>509</v>
      </c>
      <c r="M101" s="50" t="s">
        <v>510</v>
      </c>
    </row>
    <row r="102" spans="1:13" ht="129" customHeight="1">
      <c r="A102" s="205">
        <v>23</v>
      </c>
      <c r="B102" s="201" t="s">
        <v>507</v>
      </c>
      <c r="C102" s="41">
        <v>45010</v>
      </c>
      <c r="D102" s="44" t="s">
        <v>518</v>
      </c>
      <c r="E102" s="42" t="s">
        <v>892</v>
      </c>
      <c r="F102" s="39" t="s">
        <v>12</v>
      </c>
      <c r="G102" s="161">
        <v>122</v>
      </c>
      <c r="H102" s="73" t="s">
        <v>1339</v>
      </c>
      <c r="I102" s="67"/>
      <c r="J102" s="43" t="s">
        <v>1169</v>
      </c>
      <c r="K102" s="34" t="s">
        <v>39</v>
      </c>
      <c r="L102" s="72" t="s">
        <v>515</v>
      </c>
      <c r="M102" s="50" t="s">
        <v>516</v>
      </c>
    </row>
    <row r="103" spans="1:13" ht="132" customHeight="1">
      <c r="A103" s="205">
        <v>22</v>
      </c>
      <c r="B103" s="201" t="s">
        <v>574</v>
      </c>
      <c r="C103" s="41">
        <v>45010</v>
      </c>
      <c r="D103" s="44" t="s">
        <v>367</v>
      </c>
      <c r="E103" s="42" t="s">
        <v>796</v>
      </c>
      <c r="F103" s="39" t="s">
        <v>12</v>
      </c>
      <c r="G103" s="90">
        <v>20</v>
      </c>
      <c r="H103" s="73" t="s">
        <v>1340</v>
      </c>
      <c r="I103" s="37"/>
      <c r="J103" s="43" t="s">
        <v>1169</v>
      </c>
      <c r="K103" s="34" t="s">
        <v>39</v>
      </c>
      <c r="L103" s="72" t="s">
        <v>532</v>
      </c>
      <c r="M103" s="50" t="s">
        <v>573</v>
      </c>
    </row>
    <row r="104" spans="1:13" ht="129" customHeight="1">
      <c r="A104" s="205">
        <v>21</v>
      </c>
      <c r="B104" s="201" t="s">
        <v>272</v>
      </c>
      <c r="C104" s="41">
        <v>45010</v>
      </c>
      <c r="D104" s="32" t="s">
        <v>273</v>
      </c>
      <c r="E104" s="42" t="s">
        <v>301</v>
      </c>
      <c r="F104" s="39" t="s">
        <v>12</v>
      </c>
      <c r="G104" s="91">
        <v>60</v>
      </c>
      <c r="H104" s="74" t="s">
        <v>1341</v>
      </c>
      <c r="I104" s="37" t="s">
        <v>200</v>
      </c>
      <c r="J104" s="67" t="s">
        <v>288</v>
      </c>
      <c r="K104" s="34"/>
      <c r="L104" s="35" t="s">
        <v>274</v>
      </c>
      <c r="M104" s="50" t="s">
        <v>275</v>
      </c>
    </row>
    <row r="105" spans="1:13" ht="129" customHeight="1">
      <c r="A105" s="205">
        <v>20</v>
      </c>
      <c r="B105" s="201" t="s">
        <v>527</v>
      </c>
      <c r="C105" s="41">
        <v>45010</v>
      </c>
      <c r="D105" s="76" t="s">
        <v>367</v>
      </c>
      <c r="E105" s="209" t="s">
        <v>1047</v>
      </c>
      <c r="F105" s="39" t="s">
        <v>12</v>
      </c>
      <c r="G105" s="90">
        <v>150</v>
      </c>
      <c r="H105" s="73" t="s">
        <v>1342</v>
      </c>
      <c r="I105" s="37"/>
      <c r="J105" s="69" t="s">
        <v>1169</v>
      </c>
      <c r="K105" s="34" t="s">
        <v>39</v>
      </c>
      <c r="L105" s="35" t="s">
        <v>528</v>
      </c>
      <c r="M105" s="50" t="s">
        <v>529</v>
      </c>
    </row>
    <row r="106" spans="1:13" ht="129" customHeight="1">
      <c r="A106" s="205">
        <v>19</v>
      </c>
      <c r="B106" s="201" t="s">
        <v>195</v>
      </c>
      <c r="C106" s="41">
        <v>45008</v>
      </c>
      <c r="D106" s="71" t="s">
        <v>196</v>
      </c>
      <c r="E106" s="209" t="s">
        <v>1046</v>
      </c>
      <c r="F106" s="39" t="s">
        <v>12</v>
      </c>
      <c r="G106" s="159" t="s">
        <v>294</v>
      </c>
      <c r="H106" s="73" t="s">
        <v>1343</v>
      </c>
      <c r="I106" s="67" t="s">
        <v>31</v>
      </c>
      <c r="J106" s="89" t="s">
        <v>1151</v>
      </c>
      <c r="K106" s="70" t="s">
        <v>39</v>
      </c>
      <c r="L106" s="36" t="s">
        <v>197</v>
      </c>
      <c r="M106" s="50" t="s">
        <v>198</v>
      </c>
    </row>
    <row r="107" spans="1:13" ht="129" customHeight="1">
      <c r="A107" s="205">
        <v>18</v>
      </c>
      <c r="B107" s="201" t="s">
        <v>773</v>
      </c>
      <c r="C107" s="41">
        <v>45005</v>
      </c>
      <c r="D107" s="32" t="s">
        <v>809</v>
      </c>
      <c r="E107" s="68" t="s">
        <v>774</v>
      </c>
      <c r="F107" s="39" t="s">
        <v>12</v>
      </c>
      <c r="G107" s="90">
        <v>16</v>
      </c>
      <c r="H107" s="73" t="s">
        <v>1344</v>
      </c>
      <c r="I107" s="33" t="s">
        <v>31</v>
      </c>
      <c r="J107" s="89" t="s">
        <v>1152</v>
      </c>
      <c r="K107" s="34" t="s">
        <v>39</v>
      </c>
      <c r="L107" s="35" t="s">
        <v>338</v>
      </c>
      <c r="M107" s="50" t="s">
        <v>339</v>
      </c>
    </row>
    <row r="108" spans="1:13" ht="129" customHeight="1">
      <c r="A108" s="205">
        <v>17</v>
      </c>
      <c r="B108" s="201" t="s">
        <v>492</v>
      </c>
      <c r="C108" s="41">
        <v>45005</v>
      </c>
      <c r="D108" s="188" t="s">
        <v>495</v>
      </c>
      <c r="E108" s="212" t="s">
        <v>1069</v>
      </c>
      <c r="F108" s="39" t="s">
        <v>12</v>
      </c>
      <c r="G108" s="190">
        <v>5</v>
      </c>
      <c r="H108" s="188" t="s">
        <v>1345</v>
      </c>
      <c r="I108" s="33" t="s">
        <v>808</v>
      </c>
      <c r="J108" s="188" t="s">
        <v>1170</v>
      </c>
      <c r="K108" s="34" t="s">
        <v>39</v>
      </c>
      <c r="L108" s="35" t="s">
        <v>493</v>
      </c>
      <c r="M108" s="50" t="s">
        <v>494</v>
      </c>
    </row>
    <row r="109" spans="1:13" ht="129" customHeight="1">
      <c r="A109" s="205">
        <v>16</v>
      </c>
      <c r="B109" s="201" t="s">
        <v>408</v>
      </c>
      <c r="C109" s="41">
        <v>45002</v>
      </c>
      <c r="D109" s="32" t="s">
        <v>139</v>
      </c>
      <c r="E109" s="42" t="s">
        <v>407</v>
      </c>
      <c r="F109" s="39" t="s">
        <v>12</v>
      </c>
      <c r="G109" s="91">
        <v>125</v>
      </c>
      <c r="H109" s="73" t="s">
        <v>1346</v>
      </c>
      <c r="I109" s="33" t="s">
        <v>129</v>
      </c>
      <c r="J109" s="67" t="s">
        <v>1166</v>
      </c>
      <c r="K109" s="34"/>
      <c r="L109" s="35" t="s">
        <v>142</v>
      </c>
      <c r="M109" s="50" t="s">
        <v>143</v>
      </c>
    </row>
    <row r="110" spans="1:13" ht="129" customHeight="1">
      <c r="A110" s="205">
        <v>15</v>
      </c>
      <c r="B110" s="201" t="s">
        <v>138</v>
      </c>
      <c r="C110" s="41">
        <v>45001</v>
      </c>
      <c r="D110" s="32" t="s">
        <v>134</v>
      </c>
      <c r="E110" s="42" t="s">
        <v>286</v>
      </c>
      <c r="F110" s="39" t="s">
        <v>12</v>
      </c>
      <c r="G110" s="91">
        <v>125</v>
      </c>
      <c r="H110" s="74" t="s">
        <v>1347</v>
      </c>
      <c r="I110" s="33" t="s">
        <v>129</v>
      </c>
      <c r="J110" s="67" t="s">
        <v>1166</v>
      </c>
      <c r="K110" s="34" t="s">
        <v>39</v>
      </c>
      <c r="L110" s="35" t="s">
        <v>140</v>
      </c>
      <c r="M110" s="50" t="s">
        <v>141</v>
      </c>
    </row>
    <row r="111" spans="1:13" ht="129" customHeight="1">
      <c r="A111" s="205">
        <v>14</v>
      </c>
      <c r="B111" s="201" t="s">
        <v>133</v>
      </c>
      <c r="C111" s="41">
        <v>45000</v>
      </c>
      <c r="D111" s="32" t="s">
        <v>134</v>
      </c>
      <c r="E111" s="42" t="s">
        <v>181</v>
      </c>
      <c r="F111" s="39" t="s">
        <v>12</v>
      </c>
      <c r="G111" s="91" t="s">
        <v>294</v>
      </c>
      <c r="H111" s="74" t="s">
        <v>1348</v>
      </c>
      <c r="I111" s="33" t="s">
        <v>443</v>
      </c>
      <c r="J111" s="67" t="s">
        <v>1166</v>
      </c>
      <c r="K111" s="34" t="s">
        <v>39</v>
      </c>
      <c r="L111" s="35" t="s">
        <v>135</v>
      </c>
      <c r="M111" s="50" t="s">
        <v>136</v>
      </c>
    </row>
    <row r="112" spans="1:13" ht="129" customHeight="1">
      <c r="A112" s="205">
        <v>13</v>
      </c>
      <c r="B112" s="201" t="s">
        <v>306</v>
      </c>
      <c r="C112" s="41">
        <v>44999</v>
      </c>
      <c r="D112" s="32" t="s">
        <v>303</v>
      </c>
      <c r="E112" s="42" t="s">
        <v>318</v>
      </c>
      <c r="F112" s="39" t="s">
        <v>12</v>
      </c>
      <c r="G112" s="91">
        <v>30</v>
      </c>
      <c r="H112" s="74" t="s">
        <v>1349</v>
      </c>
      <c r="I112" s="37" t="s">
        <v>200</v>
      </c>
      <c r="J112" s="67" t="s">
        <v>288</v>
      </c>
      <c r="K112" s="34"/>
      <c r="L112" s="35" t="s">
        <v>307</v>
      </c>
      <c r="M112" s="50" t="s">
        <v>308</v>
      </c>
    </row>
    <row r="113" spans="1:13" ht="129" customHeight="1">
      <c r="A113" s="205">
        <v>12</v>
      </c>
      <c r="B113" s="201" t="s">
        <v>312</v>
      </c>
      <c r="C113" s="41">
        <v>44995</v>
      </c>
      <c r="D113" s="32" t="s">
        <v>297</v>
      </c>
      <c r="E113" s="42" t="s">
        <v>348</v>
      </c>
      <c r="F113" s="39" t="s">
        <v>12</v>
      </c>
      <c r="G113" s="91">
        <v>100</v>
      </c>
      <c r="H113" s="74" t="s">
        <v>1350</v>
      </c>
      <c r="I113" s="37" t="s">
        <v>200</v>
      </c>
      <c r="J113" s="67" t="s">
        <v>288</v>
      </c>
      <c r="K113" s="34"/>
      <c r="L113" s="35" t="s">
        <v>309</v>
      </c>
      <c r="M113" s="50" t="s">
        <v>310</v>
      </c>
    </row>
    <row r="114" spans="1:13" ht="129" customHeight="1">
      <c r="A114" s="205">
        <v>11</v>
      </c>
      <c r="B114" s="201" t="s">
        <v>292</v>
      </c>
      <c r="C114" s="41">
        <v>44963</v>
      </c>
      <c r="D114" s="44" t="s">
        <v>41</v>
      </c>
      <c r="E114" s="42" t="s">
        <v>1068</v>
      </c>
      <c r="F114" s="39" t="s">
        <v>12</v>
      </c>
      <c r="G114" s="91">
        <v>81</v>
      </c>
      <c r="H114" s="74" t="s">
        <v>1351</v>
      </c>
      <c r="I114" s="37" t="s">
        <v>110</v>
      </c>
      <c r="J114" s="67" t="s">
        <v>194</v>
      </c>
      <c r="K114" s="34" t="s">
        <v>39</v>
      </c>
      <c r="L114" s="35">
        <v>-9.1059999999999999</v>
      </c>
      <c r="M114" s="50">
        <v>-75.745000000000005</v>
      </c>
    </row>
    <row r="115" spans="1:13" ht="129" customHeight="1">
      <c r="A115" s="205">
        <v>10</v>
      </c>
      <c r="B115" s="201" t="s">
        <v>293</v>
      </c>
      <c r="C115" s="41">
        <v>44963</v>
      </c>
      <c r="D115" s="44" t="s">
        <v>46</v>
      </c>
      <c r="E115" s="42" t="s">
        <v>1067</v>
      </c>
      <c r="F115" s="39" t="s">
        <v>12</v>
      </c>
      <c r="G115" s="91">
        <v>141</v>
      </c>
      <c r="H115" s="74" t="s">
        <v>1352</v>
      </c>
      <c r="I115" s="37" t="s">
        <v>110</v>
      </c>
      <c r="J115" s="67" t="s">
        <v>194</v>
      </c>
      <c r="K115" s="34" t="s">
        <v>39</v>
      </c>
      <c r="L115" s="35">
        <v>-8.827</v>
      </c>
      <c r="M115" s="50">
        <v>-75.227999999999994</v>
      </c>
    </row>
    <row r="116" spans="1:13" ht="129" customHeight="1">
      <c r="A116" s="205">
        <v>9</v>
      </c>
      <c r="B116" s="201" t="s">
        <v>115</v>
      </c>
      <c r="C116" s="41">
        <v>44928</v>
      </c>
      <c r="D116" s="38" t="s">
        <v>116</v>
      </c>
      <c r="E116" s="68" t="s">
        <v>117</v>
      </c>
      <c r="F116" s="39" t="s">
        <v>12</v>
      </c>
      <c r="G116" s="91">
        <v>130</v>
      </c>
      <c r="H116" s="47" t="s">
        <v>1353</v>
      </c>
      <c r="I116" s="45" t="s">
        <v>38</v>
      </c>
      <c r="J116" s="67" t="s">
        <v>287</v>
      </c>
      <c r="K116" s="34" t="s">
        <v>39</v>
      </c>
      <c r="L116" s="35" t="s">
        <v>118</v>
      </c>
      <c r="M116" s="50" t="s">
        <v>119</v>
      </c>
    </row>
    <row r="117" spans="1:13" s="146" customFormat="1" ht="129" customHeight="1">
      <c r="A117" s="205">
        <v>8</v>
      </c>
      <c r="B117" s="201" t="s">
        <v>40</v>
      </c>
      <c r="C117" s="41">
        <v>44832</v>
      </c>
      <c r="D117" s="44" t="s">
        <v>41</v>
      </c>
      <c r="E117" s="42" t="s">
        <v>42</v>
      </c>
      <c r="F117" s="39" t="s">
        <v>12</v>
      </c>
      <c r="G117" s="91">
        <v>170</v>
      </c>
      <c r="H117" s="74" t="s">
        <v>1354</v>
      </c>
      <c r="I117" s="37" t="s">
        <v>37</v>
      </c>
      <c r="J117" s="67" t="s">
        <v>1171</v>
      </c>
      <c r="K117" s="34" t="s">
        <v>39</v>
      </c>
      <c r="L117" s="35" t="s">
        <v>43</v>
      </c>
      <c r="M117" s="50" t="s">
        <v>44</v>
      </c>
    </row>
    <row r="118" spans="1:13" s="146" customFormat="1" ht="129" customHeight="1">
      <c r="A118" s="205">
        <v>7</v>
      </c>
      <c r="B118" s="201" t="s">
        <v>392</v>
      </c>
      <c r="C118" s="41">
        <v>44635</v>
      </c>
      <c r="D118" s="44" t="s">
        <v>393</v>
      </c>
      <c r="E118" s="42" t="s">
        <v>394</v>
      </c>
      <c r="F118" s="39" t="s">
        <v>12</v>
      </c>
      <c r="G118" s="92">
        <v>30</v>
      </c>
      <c r="H118" s="74" t="s">
        <v>1355</v>
      </c>
      <c r="I118" s="37" t="s">
        <v>395</v>
      </c>
      <c r="J118" s="67" t="s">
        <v>396</v>
      </c>
      <c r="K118" s="128"/>
      <c r="L118" s="35" t="s">
        <v>397</v>
      </c>
      <c r="M118" s="50" t="s">
        <v>398</v>
      </c>
    </row>
    <row r="119" spans="1:13" s="146" customFormat="1" ht="129" customHeight="1">
      <c r="A119" s="205">
        <v>6</v>
      </c>
      <c r="B119" s="201" t="s">
        <v>52</v>
      </c>
      <c r="C119" s="41">
        <v>44240</v>
      </c>
      <c r="D119" s="44" t="s">
        <v>49</v>
      </c>
      <c r="E119" s="42" t="s">
        <v>291</v>
      </c>
      <c r="F119" s="39" t="s">
        <v>12</v>
      </c>
      <c r="G119" s="91">
        <v>40</v>
      </c>
      <c r="H119" s="74" t="s">
        <v>1356</v>
      </c>
      <c r="I119" s="37" t="s">
        <v>38</v>
      </c>
      <c r="J119" s="67" t="s">
        <v>287</v>
      </c>
      <c r="K119" s="34" t="s">
        <v>39</v>
      </c>
      <c r="L119" s="35" t="s">
        <v>53</v>
      </c>
      <c r="M119" s="50" t="s">
        <v>54</v>
      </c>
    </row>
    <row r="120" spans="1:13" s="146" customFormat="1" ht="170.25" customHeight="1">
      <c r="A120" s="205">
        <v>5</v>
      </c>
      <c r="B120" s="201" t="s">
        <v>48</v>
      </c>
      <c r="C120" s="41">
        <v>43889</v>
      </c>
      <c r="D120" s="44" t="s">
        <v>49</v>
      </c>
      <c r="E120" s="42" t="s">
        <v>113</v>
      </c>
      <c r="F120" s="39" t="s">
        <v>12</v>
      </c>
      <c r="G120" s="90">
        <v>63</v>
      </c>
      <c r="H120" s="73" t="s">
        <v>1357</v>
      </c>
      <c r="I120" s="37" t="s">
        <v>38</v>
      </c>
      <c r="J120" s="67" t="s">
        <v>287</v>
      </c>
      <c r="K120" s="34" t="s">
        <v>39</v>
      </c>
      <c r="L120" s="35" t="s">
        <v>50</v>
      </c>
      <c r="M120" s="50" t="s">
        <v>51</v>
      </c>
    </row>
    <row r="121" spans="1:13" ht="174" customHeight="1">
      <c r="A121" s="205">
        <v>4</v>
      </c>
      <c r="B121" s="201" t="s">
        <v>399</v>
      </c>
      <c r="C121" s="41">
        <v>43539</v>
      </c>
      <c r="D121" s="44" t="s">
        <v>400</v>
      </c>
      <c r="E121" s="42" t="s">
        <v>401</v>
      </c>
      <c r="F121" s="39" t="s">
        <v>12</v>
      </c>
      <c r="G121" s="158" t="s">
        <v>294</v>
      </c>
      <c r="H121" s="73" t="s">
        <v>1358</v>
      </c>
      <c r="I121" s="37" t="s">
        <v>395</v>
      </c>
      <c r="J121" s="67" t="s">
        <v>396</v>
      </c>
      <c r="K121" s="128" t="s">
        <v>39</v>
      </c>
      <c r="L121" s="35" t="s">
        <v>402</v>
      </c>
      <c r="M121" s="50" t="s">
        <v>403</v>
      </c>
    </row>
    <row r="122" spans="1:13" s="146" customFormat="1" ht="151.5" customHeight="1">
      <c r="A122" s="205">
        <v>3</v>
      </c>
      <c r="B122" s="201" t="s">
        <v>55</v>
      </c>
      <c r="C122" s="41">
        <v>43531</v>
      </c>
      <c r="D122" s="44" t="s">
        <v>56</v>
      </c>
      <c r="E122" s="42" t="s">
        <v>263</v>
      </c>
      <c r="F122" s="39" t="s">
        <v>12</v>
      </c>
      <c r="G122" s="92">
        <v>60</v>
      </c>
      <c r="H122" s="73" t="s">
        <v>1359</v>
      </c>
      <c r="I122" s="74" t="s">
        <v>19</v>
      </c>
      <c r="J122" s="37" t="s">
        <v>266</v>
      </c>
      <c r="K122" s="46"/>
      <c r="L122" s="35" t="s">
        <v>57</v>
      </c>
      <c r="M122" s="50" t="s">
        <v>58</v>
      </c>
    </row>
    <row r="123" spans="1:13" ht="141" customHeight="1">
      <c r="A123" s="205">
        <v>2</v>
      </c>
      <c r="B123" s="178" t="s">
        <v>1115</v>
      </c>
      <c r="C123" s="41">
        <v>45161</v>
      </c>
      <c r="D123" s="32" t="s">
        <v>1202</v>
      </c>
      <c r="E123" s="42" t="s">
        <v>1116</v>
      </c>
      <c r="F123" s="194" t="s">
        <v>208</v>
      </c>
      <c r="G123" s="91">
        <v>7</v>
      </c>
      <c r="H123" s="74" t="s">
        <v>1395</v>
      </c>
      <c r="I123" s="33" t="s">
        <v>31</v>
      </c>
      <c r="J123" s="43" t="s">
        <v>374</v>
      </c>
      <c r="K123" s="34" t="s">
        <v>39</v>
      </c>
      <c r="L123" s="35" t="s">
        <v>1117</v>
      </c>
      <c r="M123" s="50" t="s">
        <v>1118</v>
      </c>
    </row>
    <row r="124" spans="1:13" ht="141" customHeight="1">
      <c r="A124" s="205">
        <v>1</v>
      </c>
      <c r="B124" s="202" t="s">
        <v>1098</v>
      </c>
      <c r="C124" s="41">
        <v>45160</v>
      </c>
      <c r="D124" s="32" t="s">
        <v>777</v>
      </c>
      <c r="E124" s="42" t="s">
        <v>1099</v>
      </c>
      <c r="F124" s="194" t="s">
        <v>208</v>
      </c>
      <c r="G124" s="91">
        <v>33</v>
      </c>
      <c r="H124" s="74" t="s">
        <v>1386</v>
      </c>
      <c r="I124" s="33" t="s">
        <v>1090</v>
      </c>
      <c r="J124" s="89" t="s">
        <v>1104</v>
      </c>
      <c r="K124" s="34" t="s">
        <v>39</v>
      </c>
      <c r="L124" s="35" t="s">
        <v>1053</v>
      </c>
      <c r="M124" s="50" t="s">
        <v>1100</v>
      </c>
    </row>
    <row r="125" spans="1:13">
      <c r="B125" s="256" t="s">
        <v>59</v>
      </c>
      <c r="C125" s="256"/>
      <c r="D125" s="256"/>
      <c r="E125" s="256"/>
      <c r="F125" s="115"/>
    </row>
    <row r="135" ht="12.75" customHeight="1"/>
  </sheetData>
  <autoFilter ref="A1" xr:uid="{00000000-0009-0000-0000-000004000000}"/>
  <mergeCells count="3">
    <mergeCell ref="D1:K1"/>
    <mergeCell ref="D2:K2"/>
    <mergeCell ref="B125:E125"/>
  </mergeCells>
  <phoneticPr fontId="115" type="noConversion"/>
  <hyperlinks>
    <hyperlink ref="A1" r:id="rId1" display="\\mtc-webserver\alerta$\Documentos_Visor\Mapas\M22.05.115.pdf" xr:uid="{00000000-0004-0000-0400-000000000000}"/>
    <hyperlink ref="B79" r:id="rId2" display="M23.05.24" xr:uid="{00000000-0004-0000-0400-000001000000}"/>
    <hyperlink ref="B80" r:id="rId3" display="M23.05.24" xr:uid="{00000000-0004-0000-0400-000002000000}"/>
    <hyperlink ref="B81"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8" r:id="rId9" display="M23.05.29" xr:uid="{00000000-0004-0000-0400-000008000000}"/>
    <hyperlink ref="K78" r:id="rId10" xr:uid="{00000000-0004-0000-0400-000009000000}"/>
    <hyperlink ref="K79" r:id="rId11" xr:uid="{00000000-0004-0000-0400-00000A000000}"/>
    <hyperlink ref="K80" r:id="rId12" xr:uid="{00000000-0004-0000-0400-00000B000000}"/>
    <hyperlink ref="K81" r:id="rId13" xr:uid="{00000000-0004-0000-0400-00000C000000}"/>
    <hyperlink ref="B76" r:id="rId14" xr:uid="{00000000-0004-0000-0400-00000D000000}"/>
    <hyperlink ref="K76" r:id="rId15" xr:uid="{00000000-0004-0000-0400-00000E000000}"/>
    <hyperlink ref="B74" r:id="rId16" display="M23.05.124" xr:uid="{00000000-0004-0000-0400-00000F000000}"/>
    <hyperlink ref="K74" r:id="rId17" xr:uid="{00000000-0004-0000-0400-000010000000}"/>
    <hyperlink ref="B73" r:id="rId18" xr:uid="{00000000-0004-0000-0400-000011000000}"/>
    <hyperlink ref="B72" r:id="rId19" xr:uid="{00000000-0004-0000-0400-000012000000}"/>
    <hyperlink ref="B70" r:id="rId20" display="M23.06.86" xr:uid="{00000000-0004-0000-0400-000013000000}"/>
    <hyperlink ref="K70" r:id="rId21" xr:uid="{00000000-0004-0000-0400-000014000000}"/>
    <hyperlink ref="B88" r:id="rId22" display="M23.04.27" xr:uid="{00000000-0004-0000-0400-000015000000}"/>
    <hyperlink ref="B98" r:id="rId23" display="M23.03.398" xr:uid="{00000000-0004-0000-0400-000016000000}"/>
    <hyperlink ref="B112" r:id="rId24" display="M23.03.397" xr:uid="{00000000-0004-0000-0400-000017000000}"/>
    <hyperlink ref="B113" r:id="rId25" display="M23.03.397" xr:uid="{00000000-0004-0000-0400-000018000000}"/>
    <hyperlink ref="B84" r:id="rId26" xr:uid="{00000000-0004-0000-0400-000019000000}"/>
    <hyperlink ref="B104" r:id="rId27" xr:uid="{00000000-0004-0000-0400-00001A000000}"/>
    <hyperlink ref="K110" r:id="rId28" xr:uid="{00000000-0004-0000-0400-00001B000000}"/>
    <hyperlink ref="K111" r:id="rId29" xr:uid="{00000000-0004-0000-0400-00001C000000}"/>
    <hyperlink ref="K87" r:id="rId30" xr:uid="{00000000-0004-0000-0400-00001D000000}"/>
    <hyperlink ref="B122" r:id="rId31" xr:uid="{00000000-0004-0000-0400-00001E000000}"/>
    <hyperlink ref="B87" r:id="rId32" display="M23.04.70" xr:uid="{00000000-0004-0000-0400-00001F000000}"/>
    <hyperlink ref="B83" r:id="rId33" xr:uid="{00000000-0004-0000-0400-000020000000}"/>
    <hyperlink ref="B85" r:id="rId34" xr:uid="{00000000-0004-0000-0400-000021000000}"/>
    <hyperlink ref="K117" r:id="rId35" xr:uid="{00000000-0004-0000-0400-000022000000}"/>
    <hyperlink ref="B114" r:id="rId36" display="M21.06.69" xr:uid="{00000000-0004-0000-0400-000023000000}"/>
    <hyperlink ref="B115" r:id="rId37" display="M21.02.48" xr:uid="{00000000-0004-0000-0400-000024000000}"/>
    <hyperlink ref="K115" r:id="rId38" xr:uid="{00000000-0004-0000-0400-000025000000}"/>
    <hyperlink ref="K116" r:id="rId39" xr:uid="{00000000-0004-0000-0400-000026000000}"/>
    <hyperlink ref="B116" r:id="rId40" xr:uid="{00000000-0004-0000-0400-000027000000}"/>
    <hyperlink ref="B110" r:id="rId41" xr:uid="{00000000-0004-0000-0400-000028000000}"/>
    <hyperlink ref="K120" r:id="rId42" xr:uid="{00000000-0004-0000-0400-000029000000}"/>
    <hyperlink ref="K119" r:id="rId43" xr:uid="{00000000-0004-0000-0400-00002A000000}"/>
    <hyperlink ref="B111" r:id="rId44" display="M23.03.189" xr:uid="{00000000-0004-0000-0400-00002B000000}"/>
    <hyperlink ref="B120" r:id="rId45" xr:uid="{00000000-0004-0000-0400-00002C000000}"/>
    <hyperlink ref="B117" r:id="rId46" xr:uid="{00000000-0004-0000-0400-00002D000000}"/>
    <hyperlink ref="B119" r:id="rId47" xr:uid="{00000000-0004-0000-0400-00002E000000}"/>
    <hyperlink ref="B106" r:id="rId48" xr:uid="{00000000-0004-0000-0400-00002F000000}"/>
    <hyperlink ref="K106" r:id="rId49" xr:uid="{00000000-0004-0000-0400-000030000000}"/>
    <hyperlink ref="B90" r:id="rId50" display="M23.04.25" xr:uid="{00000000-0004-0000-0400-000031000000}"/>
    <hyperlink ref="K90" r:id="rId51" xr:uid="{00000000-0004-0000-0400-000032000000}"/>
    <hyperlink ref="K83" r:id="rId52" xr:uid="{00000000-0004-0000-0400-000033000000}"/>
    <hyperlink ref="K114" r:id="rId53" xr:uid="{00000000-0004-0000-0400-000034000000}"/>
    <hyperlink ref="B92" r:id="rId54" display="M23.05.107" xr:uid="{00000000-0004-0000-0400-000035000000}"/>
    <hyperlink ref="K92" r:id="rId55" xr:uid="{00000000-0004-0000-0400-000036000000}"/>
    <hyperlink ref="B121" r:id="rId56" xr:uid="{00000000-0004-0000-0400-000037000000}"/>
    <hyperlink ref="K121" r:id="rId57" xr:uid="{00000000-0004-0000-0400-000038000000}"/>
    <hyperlink ref="B118" r:id="rId58" xr:uid="{00000000-0004-0000-0400-000039000000}"/>
    <hyperlink ref="B86" r:id="rId59" xr:uid="{00000000-0004-0000-0400-00003A000000}"/>
    <hyperlink ref="B109" r:id="rId60" xr:uid="{00000000-0004-0000-0400-00003B000000}"/>
    <hyperlink ref="K69" r:id="rId61" xr:uid="{00000000-0004-0000-0400-00003C000000}"/>
    <hyperlink ref="B69" r:id="rId62" display="M23.04.130" xr:uid="{00000000-0004-0000-0400-00003D000000}"/>
    <hyperlink ref="B68" r:id="rId63" display="M23.06.122" xr:uid="{00000000-0004-0000-0400-00003E000000}"/>
    <hyperlink ref="B77" r:id="rId64" xr:uid="{00000000-0004-0000-0400-00003F000000}"/>
    <hyperlink ref="B71" r:id="rId65" xr:uid="{00000000-0004-0000-0400-000040000000}"/>
    <hyperlink ref="K71" r:id="rId66" xr:uid="{00000000-0004-0000-0400-000041000000}"/>
    <hyperlink ref="B67" r:id="rId67" display="M23.07.10" xr:uid="{00000000-0004-0000-0400-000042000000}"/>
    <hyperlink ref="K67" r:id="rId68" xr:uid="{00000000-0004-0000-0400-000043000000}"/>
    <hyperlink ref="K68" r:id="rId69" xr:uid="{00000000-0004-0000-0400-000044000000}"/>
    <hyperlink ref="B108" r:id="rId70" display="M23.07.61" xr:uid="{00000000-0004-0000-0400-000045000000}"/>
    <hyperlink ref="B97" r:id="rId71" display="M23.07.66" xr:uid="{00000000-0004-0000-0400-000046000000}"/>
    <hyperlink ref="B99" r:id="rId72" display="M23.07.67" xr:uid="{00000000-0004-0000-0400-000047000000}"/>
    <hyperlink ref="B95" r:id="rId73" display="M23.07.67" xr:uid="{00000000-0004-0000-0400-000048000000}"/>
    <hyperlink ref="B102" r:id="rId74" display="M23.07.69" xr:uid="{00000000-0004-0000-0400-000049000000}"/>
    <hyperlink ref="B94:B95" r:id="rId75" display="M23.07.67" xr:uid="{00000000-0004-0000-0400-00004A000000}"/>
    <hyperlink ref="B96" r:id="rId76" display="M23.07.70" xr:uid="{00000000-0004-0000-0400-00004B000000}"/>
    <hyperlink ref="B93" r:id="rId77" display="M23.07.69" xr:uid="{00000000-0004-0000-0400-00004C000000}"/>
    <hyperlink ref="B105" r:id="rId78" xr:uid="{00000000-0004-0000-0400-00004D000000}"/>
    <hyperlink ref="B94" r:id="rId79" xr:uid="{00000000-0004-0000-0400-00004E000000}"/>
    <hyperlink ref="B100" r:id="rId80" xr:uid="{00000000-0004-0000-0400-00004F000000}"/>
    <hyperlink ref="B91" r:id="rId81" xr:uid="{00000000-0004-0000-0400-000050000000}"/>
    <hyperlink ref="B65" r:id="rId82" xr:uid="{00000000-0004-0000-0400-000051000000}"/>
    <hyperlink ref="B64" r:id="rId83" xr:uid="{00000000-0004-0000-0400-000052000000}"/>
    <hyperlink ref="B66" r:id="rId84" xr:uid="{00000000-0004-0000-0400-000053000000}"/>
    <hyperlink ref="B89" r:id="rId85" display="M23.07.90" xr:uid="{00000000-0004-0000-0400-000054000000}"/>
    <hyperlink ref="B63" r:id="rId86" display="M23.07.92" xr:uid="{00000000-0004-0000-0400-000055000000}"/>
    <hyperlink ref="B62" r:id="rId87" display="M23.07.92" xr:uid="{00000000-0004-0000-0400-000056000000}"/>
    <hyperlink ref="B103" r:id="rId88" display="M23.07.83" xr:uid="{00000000-0004-0000-0400-000057000000}"/>
    <hyperlink ref="K62" r:id="rId89" xr:uid="{00000000-0004-0000-0400-000058000000}"/>
    <hyperlink ref="K63" r:id="rId90" xr:uid="{00000000-0004-0000-0400-000059000000}"/>
    <hyperlink ref="K66" r:id="rId91" xr:uid="{00000000-0004-0000-0400-00005A000000}"/>
    <hyperlink ref="K64" r:id="rId92" xr:uid="{00000000-0004-0000-0400-00005B000000}"/>
    <hyperlink ref="K65" r:id="rId93" xr:uid="{00000000-0004-0000-0400-00005C000000}"/>
    <hyperlink ref="K77" r:id="rId94" xr:uid="{00000000-0004-0000-0400-00005D000000}"/>
    <hyperlink ref="K86" r:id="rId95" xr:uid="{00000000-0004-0000-0400-00005E000000}"/>
    <hyperlink ref="K89" r:id="rId96" xr:uid="{00000000-0004-0000-0400-00005F000000}"/>
    <hyperlink ref="K93" r:id="rId97" xr:uid="{00000000-0004-0000-0400-000060000000}"/>
    <hyperlink ref="K91" r:id="rId98" xr:uid="{00000000-0004-0000-0400-000061000000}"/>
    <hyperlink ref="K94" r:id="rId99" xr:uid="{00000000-0004-0000-0400-000062000000}"/>
    <hyperlink ref="K95" r:id="rId100" xr:uid="{00000000-0004-0000-0400-000063000000}"/>
    <hyperlink ref="K96" r:id="rId101" xr:uid="{00000000-0004-0000-0400-000064000000}"/>
    <hyperlink ref="K99" r:id="rId102" xr:uid="{00000000-0004-0000-0400-000065000000}"/>
    <hyperlink ref="K97" r:id="rId103" xr:uid="{00000000-0004-0000-0400-000066000000}"/>
    <hyperlink ref="K100" r:id="rId104" xr:uid="{00000000-0004-0000-0400-000067000000}"/>
    <hyperlink ref="K101" r:id="rId105" xr:uid="{00000000-0004-0000-0400-000068000000}"/>
    <hyperlink ref="K102" r:id="rId106" xr:uid="{00000000-0004-0000-0400-000069000000}"/>
    <hyperlink ref="K103" r:id="rId107" xr:uid="{00000000-0004-0000-0400-00006A000000}"/>
    <hyperlink ref="K105" r:id="rId108" xr:uid="{00000000-0004-0000-0400-00006B000000}"/>
    <hyperlink ref="K108" r:id="rId109" xr:uid="{00000000-0004-0000-0400-00006C000000}"/>
    <hyperlink ref="B60" r:id="rId110" xr:uid="{00000000-0004-0000-0400-00006D000000}"/>
    <hyperlink ref="B59" r:id="rId111" xr:uid="{00000000-0004-0000-0400-00006E000000}"/>
    <hyperlink ref="B58" r:id="rId112" xr:uid="{00000000-0004-0000-0400-00006F000000}"/>
    <hyperlink ref="B57" r:id="rId113" xr:uid="{00000000-0004-0000-0400-000070000000}"/>
    <hyperlink ref="B56" r:id="rId114" xr:uid="{00000000-0004-0000-0400-000071000000}"/>
    <hyperlink ref="K60" r:id="rId115" xr:uid="{00000000-0004-0000-0400-000072000000}"/>
    <hyperlink ref="K56" r:id="rId116" xr:uid="{00000000-0004-0000-0400-000073000000}"/>
    <hyperlink ref="K57" r:id="rId117" xr:uid="{00000000-0004-0000-0400-000074000000}"/>
    <hyperlink ref="K58" r:id="rId118" xr:uid="{00000000-0004-0000-0400-000075000000}"/>
    <hyperlink ref="K59" r:id="rId119" xr:uid="{00000000-0004-0000-0400-000076000000}"/>
    <hyperlink ref="B55" r:id="rId120" xr:uid="{00000000-0004-0000-0400-000077000000}"/>
    <hyperlink ref="K55" r:id="rId121" xr:uid="{00000000-0004-0000-0400-000078000000}"/>
    <hyperlink ref="B54" r:id="rId122" xr:uid="{00000000-0004-0000-0400-000079000000}"/>
    <hyperlink ref="K54" r:id="rId123" xr:uid="{00000000-0004-0000-0400-00007A000000}"/>
    <hyperlink ref="B53" r:id="rId124" xr:uid="{00000000-0004-0000-0400-00007B000000}"/>
    <hyperlink ref="B61" r:id="rId125" xr:uid="{00000000-0004-0000-0400-00007C000000}"/>
    <hyperlink ref="K61" r:id="rId126" xr:uid="{00000000-0004-0000-0400-00007D000000}"/>
    <hyperlink ref="K53" r:id="rId127" xr:uid="{00000000-0004-0000-0400-00007E000000}"/>
    <hyperlink ref="B52" r:id="rId128" xr:uid="{00000000-0004-0000-0400-00007F000000}"/>
    <hyperlink ref="K52" r:id="rId129" xr:uid="{00000000-0004-0000-0400-000080000000}"/>
    <hyperlink ref="B82" r:id="rId130" display="M23.04.27" xr:uid="{00000000-0004-0000-0400-000081000000}"/>
    <hyperlink ref="B101" r:id="rId131" display="M23.07.68" xr:uid="{00000000-0004-0000-0400-000082000000}"/>
    <hyperlink ref="B51" r:id="rId132" xr:uid="{00000000-0004-0000-0400-000083000000}"/>
    <hyperlink ref="B49" r:id="rId133" xr:uid="{00000000-0004-0000-0400-000084000000}"/>
    <hyperlink ref="K49" r:id="rId134" xr:uid="{00000000-0004-0000-0400-000085000000}"/>
    <hyperlink ref="K51" r:id="rId135" xr:uid="{00000000-0004-0000-0400-000086000000}"/>
    <hyperlink ref="B50" r:id="rId136" xr:uid="{00000000-0004-0000-0400-000087000000}"/>
    <hyperlink ref="K50" r:id="rId137" xr:uid="{00000000-0004-0000-0400-000088000000}"/>
    <hyperlink ref="B47" r:id="rId138" xr:uid="{00000000-0004-0000-0400-000089000000}"/>
    <hyperlink ref="B48" r:id="rId139" xr:uid="{00000000-0004-0000-0400-00008A000000}"/>
    <hyperlink ref="B107" r:id="rId140" xr:uid="{00000000-0004-0000-0400-00008B000000}"/>
    <hyperlink ref="B46" r:id="rId141" xr:uid="{00000000-0004-0000-0400-00008C000000}"/>
    <hyperlink ref="K47" r:id="rId142" xr:uid="{00000000-0004-0000-0400-00008D000000}"/>
    <hyperlink ref="K48" r:id="rId143" xr:uid="{00000000-0004-0000-0400-00008E000000}"/>
    <hyperlink ref="K107" r:id="rId144" xr:uid="{00000000-0004-0000-0400-00008F000000}"/>
    <hyperlink ref="B45" r:id="rId145" xr:uid="{00000000-0004-0000-0400-000090000000}"/>
    <hyperlink ref="B44" r:id="rId146" xr:uid="{00000000-0004-0000-0400-000091000000}"/>
    <hyperlink ref="B43" r:id="rId147" xr:uid="{00000000-0004-0000-0400-000092000000}"/>
    <hyperlink ref="B42" r:id="rId148" xr:uid="{00000000-0004-0000-0400-000093000000}"/>
    <hyperlink ref="B41" r:id="rId149" xr:uid="{00000000-0004-0000-0400-000094000000}"/>
    <hyperlink ref="K41" r:id="rId150" xr:uid="{00000000-0004-0000-0400-000095000000}"/>
    <hyperlink ref="B39" r:id="rId151" xr:uid="{00000000-0004-0000-0400-000096000000}"/>
    <hyperlink ref="K39" r:id="rId152" xr:uid="{00000000-0004-0000-0400-000097000000}"/>
    <hyperlink ref="B37" r:id="rId153" xr:uid="{00000000-0004-0000-0400-000098000000}"/>
    <hyperlink ref="B36" r:id="rId154" xr:uid="{00000000-0004-0000-0400-000099000000}"/>
    <hyperlink ref="B40" r:id="rId155" xr:uid="{00000000-0004-0000-0400-00009A000000}"/>
    <hyperlink ref="K42" r:id="rId156" xr:uid="{00000000-0004-0000-0400-00009B000000}"/>
    <hyperlink ref="K43" r:id="rId157" xr:uid="{00000000-0004-0000-0400-00009C000000}"/>
    <hyperlink ref="K45" r:id="rId158" xr:uid="{00000000-0004-0000-0400-00009D000000}"/>
    <hyperlink ref="B35" r:id="rId159" xr:uid="{00000000-0004-0000-0400-00009E000000}"/>
    <hyperlink ref="B34" r:id="rId160" xr:uid="{00000000-0004-0000-0400-00009F000000}"/>
    <hyperlink ref="K34" r:id="rId161" xr:uid="{00000000-0004-0000-0400-0000A0000000}"/>
    <hyperlink ref="K35" r:id="rId162" xr:uid="{00000000-0004-0000-0400-0000A1000000}"/>
    <hyperlink ref="K40" r:id="rId163" xr:uid="{00000000-0004-0000-0400-0000A2000000}"/>
    <hyperlink ref="B33" r:id="rId164" xr:uid="{00000000-0004-0000-0400-0000A3000000}"/>
    <hyperlink ref="B32" r:id="rId165" xr:uid="{00000000-0004-0000-0400-0000A4000000}"/>
    <hyperlink ref="B31" r:id="rId166" xr:uid="{00000000-0004-0000-0400-0000A5000000}"/>
    <hyperlink ref="K33" r:id="rId167" xr:uid="{00000000-0004-0000-0400-0000A6000000}"/>
    <hyperlink ref="K36" r:id="rId168" xr:uid="{00000000-0004-0000-0400-0000A7000000}"/>
    <hyperlink ref="K37" r:id="rId169" xr:uid="{00000000-0004-0000-0400-0000A8000000}"/>
    <hyperlink ref="B30" r:id="rId170" xr:uid="{00000000-0004-0000-0400-0000A9000000}"/>
    <hyperlink ref="B29" r:id="rId171" display="M23.08.81" xr:uid="{00000000-0004-0000-0400-0000AA000000}"/>
    <hyperlink ref="B38" r:id="rId172" xr:uid="{00000000-0004-0000-0400-0000AB000000}"/>
    <hyperlink ref="K38" r:id="rId173" xr:uid="{00000000-0004-0000-0400-0000AC000000}"/>
    <hyperlink ref="B75" r:id="rId174" xr:uid="{00000000-0004-0000-0400-0000AD000000}"/>
    <hyperlink ref="K30" r:id="rId175" xr:uid="{00000000-0004-0000-0400-0000AE000000}"/>
    <hyperlink ref="K31" r:id="rId176" xr:uid="{00000000-0004-0000-0400-0000AF000000}"/>
    <hyperlink ref="K32" r:id="rId177" xr:uid="{00000000-0004-0000-0400-0000B0000000}"/>
    <hyperlink ref="B124" r:id="rId178" xr:uid="{00000000-0004-0000-0400-0000B1000000}"/>
    <hyperlink ref="B28" r:id="rId179" xr:uid="{00000000-0004-0000-0400-0000B2000000}"/>
    <hyperlink ref="B123" r:id="rId180" xr:uid="{00000000-0004-0000-0400-0000B3000000}"/>
    <hyperlink ref="B27" r:id="rId181" xr:uid="{00000000-0004-0000-0400-0000B4000000}"/>
    <hyperlink ref="K123" r:id="rId182" xr:uid="{00000000-0004-0000-0400-0000B5000000}"/>
    <hyperlink ref="K27" r:id="rId183" xr:uid="{00000000-0004-0000-0400-0000B6000000}"/>
    <hyperlink ref="B25:B122" r:id="rId184" display="M23.08.89" xr:uid="{00000000-0004-0000-0400-0000B7000000}"/>
    <hyperlink ref="B26" r:id="rId185" display="M23.08.89" xr:uid="{00000000-0004-0000-0400-0000B8000000}"/>
    <hyperlink ref="B25" r:id="rId186" display="M23.08.89" xr:uid="{00000000-0004-0000-0400-0000B9000000}"/>
    <hyperlink ref="B24:B122" r:id="rId187" display="M23.08.89" xr:uid="{00000000-0004-0000-0400-0000BA000000}"/>
    <hyperlink ref="B24" r:id="rId188" xr:uid="{00000000-0004-0000-0400-0000BB000000}"/>
    <hyperlink ref="B22:B122" r:id="rId189" display="M23.08.89" xr:uid="{00000000-0004-0000-0400-0000BC000000}"/>
    <hyperlink ref="B23" r:id="rId190" xr:uid="{00000000-0004-0000-0400-0000BD000000}"/>
    <hyperlink ref="B22" r:id="rId191" xr:uid="{00000000-0004-0000-0400-0000BE000000}"/>
    <hyperlink ref="K24" r:id="rId192" xr:uid="{00000000-0004-0000-0400-0000BF000000}"/>
    <hyperlink ref="K25" r:id="rId193" xr:uid="{00000000-0004-0000-0400-0000C0000000}"/>
    <hyperlink ref="K26" r:id="rId194" xr:uid="{00000000-0004-0000-0400-0000C1000000}"/>
    <hyperlink ref="K124" r:id="rId195" xr:uid="{00000000-0004-0000-0400-0000C2000000}"/>
    <hyperlink ref="K28" r:id="rId196" xr:uid="{00000000-0004-0000-0400-0000C3000000}"/>
    <hyperlink ref="K29" r:id="rId197" xr:uid="{00000000-0004-0000-0400-0000C4000000}"/>
    <hyperlink ref="B21" r:id="rId198" display="M23.08.53" xr:uid="{00000000-0004-0000-0400-0000C5000000}"/>
    <hyperlink ref="B20" r:id="rId199" xr:uid="{00000000-0004-0000-0400-0000C6000000}"/>
    <hyperlink ref="B19" r:id="rId200" xr:uid="{00000000-0004-0000-0400-0000C7000000}"/>
    <hyperlink ref="B18" r:id="rId201" xr:uid="{00000000-0004-0000-0400-0000C8000000}"/>
    <hyperlink ref="B17" r:id="rId202" xr:uid="{00000000-0004-0000-0400-0000C9000000}"/>
    <hyperlink ref="K17" r:id="rId203" xr:uid="{00000000-0004-0000-0400-0000CA000000}"/>
    <hyperlink ref="K18" r:id="rId204" xr:uid="{00000000-0004-0000-0400-0000CB000000}"/>
    <hyperlink ref="K19" r:id="rId205" xr:uid="{00000000-0004-0000-0400-0000CC000000}"/>
    <hyperlink ref="K20" r:id="rId206" xr:uid="{00000000-0004-0000-0400-0000CD000000}"/>
    <hyperlink ref="K21" r:id="rId207" xr:uid="{00000000-0004-0000-0400-0000CE000000}"/>
    <hyperlink ref="K22" r:id="rId208" xr:uid="{00000000-0004-0000-0400-0000CF000000}"/>
    <hyperlink ref="K23" r:id="rId209" xr:uid="{00000000-0004-0000-0400-0000D0000000}"/>
    <hyperlink ref="B16" r:id="rId210" xr:uid="{00000000-0004-0000-0400-0000D1000000}"/>
    <hyperlink ref="K16" r:id="rId211" xr:uid="{00000000-0004-0000-0400-0000D2000000}"/>
    <hyperlink ref="K46" r:id="rId212" xr:uid="{00000000-0004-0000-0400-0000D3000000}"/>
    <hyperlink ref="B15" r:id="rId213" display="M23.08.102" xr:uid="{00000000-0004-0000-0400-0000D4000000}"/>
    <hyperlink ref="B14" r:id="rId214" xr:uid="{00000000-0004-0000-0400-0000D5000000}"/>
    <hyperlink ref="K15" r:id="rId215" xr:uid="{00000000-0004-0000-0400-0000D6000000}"/>
    <hyperlink ref="B13" r:id="rId216" xr:uid="{00000000-0004-0000-0400-0000D7000000}"/>
    <hyperlink ref="B12" r:id="rId217" xr:uid="{00000000-0004-0000-0400-0000D8000000}"/>
    <hyperlink ref="B11" r:id="rId218" xr:uid="{00000000-0004-0000-0400-0000D9000000}"/>
    <hyperlink ref="B10" r:id="rId219" xr:uid="{00000000-0004-0000-0400-0000DA000000}"/>
    <hyperlink ref="B9" r:id="rId220" xr:uid="{00000000-0004-0000-0400-0000DB000000}"/>
    <hyperlink ref="B8" r:id="rId221" xr:uid="{00000000-0004-0000-0400-0000DC000000}"/>
    <hyperlink ref="K10" r:id="rId222" xr:uid="{00000000-0004-0000-0400-0000DD000000}"/>
    <hyperlink ref="K9" r:id="rId223" xr:uid="{00000000-0004-0000-0400-0000DE000000}"/>
    <hyperlink ref="B7" r:id="rId224" xr:uid="{00000000-0004-0000-0400-0000DF000000}"/>
    <hyperlink ref="K7" r:id="rId225" xr:uid="{00000000-0004-0000-0400-0000E0000000}"/>
  </hyperlinks>
  <pageMargins left="0.7" right="0.7" top="0.75" bottom="0.75" header="0.3" footer="0.3"/>
  <pageSetup paperSize="9" scale="55" fitToHeight="0" orientation="landscape" horizontalDpi="300" verticalDpi="300" r:id="rId226"/>
  <drawing r:id="rId227"/>
  <tableParts count="1">
    <tablePart r:id="rId22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54" t="s">
        <v>62</v>
      </c>
      <c r="E1" s="254"/>
      <c r="F1" s="254"/>
      <c r="G1" s="254"/>
      <c r="H1" s="254"/>
      <c r="I1" s="254"/>
      <c r="J1" s="254"/>
      <c r="K1" s="254"/>
    </row>
    <row r="2" spans="1:13" ht="25.5" customHeight="1">
      <c r="A2" s="137"/>
      <c r="B2" s="1"/>
      <c r="C2" s="138" t="s">
        <v>0</v>
      </c>
      <c r="D2" s="255" t="s">
        <v>1</v>
      </c>
      <c r="E2" s="255"/>
      <c r="F2" s="255"/>
      <c r="G2" s="255"/>
      <c r="H2" s="255"/>
      <c r="I2" s="255"/>
      <c r="J2" s="255"/>
      <c r="K2" s="255"/>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56" t="s">
        <v>59</v>
      </c>
      <c r="C136" s="256"/>
      <c r="D136" s="256"/>
      <c r="E136" s="256"/>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zoomScaleNormal="100" workbookViewId="0">
      <selection activeCell="D6" sqref="D6"/>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57" t="s">
        <v>20</v>
      </c>
      <c r="B2" s="258"/>
      <c r="C2" s="258"/>
      <c r="D2" s="258"/>
      <c r="E2" s="258"/>
      <c r="F2" s="258"/>
    </row>
    <row r="3" spans="1:6" s="99" customFormat="1" ht="18.75" customHeight="1">
      <c r="A3" s="259" t="s">
        <v>13</v>
      </c>
      <c r="B3" s="260"/>
      <c r="C3" s="260"/>
      <c r="D3" s="260"/>
      <c r="E3" s="260"/>
      <c r="F3" s="260"/>
    </row>
    <row r="4" spans="1:6" s="99" customFormat="1" ht="14.25" customHeight="1">
      <c r="A4" s="101"/>
      <c r="B4" s="102" t="s">
        <v>14</v>
      </c>
      <c r="C4" s="2" t="s">
        <v>1252</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1234</v>
      </c>
      <c r="C6" s="112" t="s">
        <v>124</v>
      </c>
      <c r="D6" s="126" t="s">
        <v>1254</v>
      </c>
      <c r="E6" s="113" t="s">
        <v>123</v>
      </c>
      <c r="F6" s="114" t="s">
        <v>324</v>
      </c>
    </row>
    <row r="7" spans="1:6" s="99" customFormat="1" ht="219" customHeight="1">
      <c r="A7" s="121">
        <v>2</v>
      </c>
      <c r="B7" s="173" t="s">
        <v>1235</v>
      </c>
      <c r="C7" s="125" t="s">
        <v>391</v>
      </c>
      <c r="D7" s="127" t="s">
        <v>1255</v>
      </c>
      <c r="E7" s="113" t="s">
        <v>123</v>
      </c>
      <c r="F7" s="136" t="s">
        <v>469</v>
      </c>
    </row>
    <row r="8" spans="1:6" s="99" customFormat="1" ht="178.5">
      <c r="A8" s="121">
        <v>1</v>
      </c>
      <c r="B8" s="111" t="s">
        <v>1232</v>
      </c>
      <c r="C8" s="112" t="s">
        <v>311</v>
      </c>
      <c r="D8" s="126" t="s">
        <v>1256</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4"/>
  <sheetViews>
    <sheetView zoomScaleNormal="100" workbookViewId="0">
      <selection activeCell="E42" sqref="E42"/>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61"/>
      <c r="C1" s="261"/>
      <c r="D1" s="261"/>
      <c r="E1" s="261"/>
      <c r="F1" s="261"/>
      <c r="G1" s="261"/>
      <c r="H1" s="3"/>
      <c r="I1" s="3"/>
      <c r="J1" s="3"/>
      <c r="K1" s="3"/>
      <c r="L1" s="3"/>
      <c r="M1" s="3"/>
      <c r="N1" s="3"/>
      <c r="O1" s="3"/>
      <c r="P1" s="3"/>
      <c r="Q1" s="3"/>
      <c r="R1" s="3"/>
      <c r="S1" s="3"/>
      <c r="T1" s="3"/>
      <c r="U1" s="3"/>
      <c r="V1" s="3"/>
      <c r="W1" s="3"/>
      <c r="X1" s="3"/>
      <c r="Y1" s="3"/>
    </row>
    <row r="2" spans="1:25" ht="48" customHeight="1">
      <c r="B2" s="66" t="s">
        <v>111</v>
      </c>
      <c r="C2" s="263" t="s">
        <v>112</v>
      </c>
      <c r="D2" s="263"/>
      <c r="E2" s="263"/>
      <c r="F2" s="263"/>
      <c r="G2" s="263"/>
      <c r="H2" s="3"/>
      <c r="I2" s="3"/>
      <c r="J2" s="3"/>
      <c r="K2" s="3"/>
      <c r="L2" s="3"/>
      <c r="M2" s="3"/>
      <c r="N2" s="3"/>
      <c r="O2" s="3"/>
      <c r="P2" s="3"/>
      <c r="Q2" s="3"/>
      <c r="R2" s="3"/>
      <c r="S2" s="3"/>
      <c r="T2" s="3"/>
      <c r="U2" s="3"/>
      <c r="V2" s="3"/>
      <c r="W2" s="3"/>
      <c r="X2" s="3"/>
      <c r="Y2" s="3"/>
    </row>
    <row r="3" spans="1:25" ht="29.25" customHeight="1">
      <c r="A3" s="17"/>
      <c r="B3" s="262" t="s">
        <v>15</v>
      </c>
      <c r="C3" s="262"/>
      <c r="D3" s="262"/>
      <c r="E3" s="262"/>
      <c r="F3" s="262"/>
      <c r="G3" s="262"/>
      <c r="H3" s="3"/>
      <c r="I3" s="3"/>
      <c r="J3" s="3"/>
      <c r="K3" s="3"/>
      <c r="L3" s="3"/>
      <c r="M3" s="3"/>
      <c r="N3" s="3"/>
      <c r="O3" s="3"/>
      <c r="P3" s="3"/>
      <c r="Q3" s="3"/>
      <c r="R3" s="3"/>
      <c r="S3" s="3"/>
      <c r="T3" s="3"/>
      <c r="U3" s="3"/>
      <c r="V3" s="3"/>
      <c r="W3" s="3"/>
      <c r="X3" s="3"/>
      <c r="Y3" s="3"/>
    </row>
    <row r="4" spans="1:25" ht="21" customHeight="1">
      <c r="A4" s="16"/>
      <c r="B4" s="15" t="s">
        <v>14</v>
      </c>
      <c r="C4" s="2" t="s">
        <v>1252</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43.25" customHeight="1">
      <c r="A42" s="224">
        <v>3</v>
      </c>
      <c r="B42" s="94" t="s">
        <v>1236</v>
      </c>
      <c r="C42" s="107">
        <v>45137</v>
      </c>
      <c r="D42" s="9" t="s">
        <v>642</v>
      </c>
      <c r="E42" s="117" t="s">
        <v>1360</v>
      </c>
      <c r="F42" s="108" t="s">
        <v>30</v>
      </c>
      <c r="G42" s="88" t="s">
        <v>771</v>
      </c>
      <c r="H42" s="3"/>
      <c r="I42" s="3"/>
      <c r="J42" s="3"/>
      <c r="K42" s="3"/>
      <c r="L42" s="3"/>
      <c r="M42" s="3"/>
      <c r="N42" s="3"/>
      <c r="O42" s="3"/>
      <c r="P42" s="3"/>
      <c r="Q42" s="3"/>
      <c r="R42" s="3"/>
      <c r="S42" s="3"/>
      <c r="T42" s="3"/>
      <c r="U42" s="3"/>
      <c r="V42" s="3"/>
      <c r="W42" s="3"/>
      <c r="X42" s="3"/>
      <c r="Y42" s="3"/>
    </row>
    <row r="43" spans="1:25" ht="130.5" customHeight="1">
      <c r="A43" s="116">
        <v>2</v>
      </c>
      <c r="B43" s="94" t="s">
        <v>641</v>
      </c>
      <c r="C43" s="107">
        <v>45137</v>
      </c>
      <c r="D43" s="9" t="s">
        <v>642</v>
      </c>
      <c r="E43" s="117" t="s">
        <v>1361</v>
      </c>
      <c r="F43" s="108" t="s">
        <v>30</v>
      </c>
      <c r="G43" s="88" t="s">
        <v>771</v>
      </c>
      <c r="H43" s="3"/>
      <c r="I43" s="3"/>
      <c r="J43" s="3"/>
      <c r="K43" s="3"/>
      <c r="L43" s="3"/>
      <c r="M43" s="3"/>
      <c r="N43" s="3"/>
      <c r="O43" s="3"/>
      <c r="P43" s="3"/>
      <c r="Q43" s="3"/>
      <c r="R43" s="3"/>
      <c r="S43" s="3"/>
      <c r="T43" s="3"/>
      <c r="U43" s="3"/>
      <c r="V43" s="3"/>
      <c r="W43" s="3"/>
      <c r="X43" s="3"/>
      <c r="Y43" s="3"/>
    </row>
    <row r="44" spans="1:25" ht="144" customHeight="1">
      <c r="A44" s="116">
        <v>1</v>
      </c>
      <c r="B44" s="94" t="s">
        <v>29</v>
      </c>
      <c r="C44" s="107">
        <v>44906</v>
      </c>
      <c r="D44" s="9" t="s">
        <v>330</v>
      </c>
      <c r="E44" s="117" t="s">
        <v>1362</v>
      </c>
      <c r="F44" s="108" t="s">
        <v>30</v>
      </c>
      <c r="G44" s="88" t="s">
        <v>331</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1"/>
  <sheetViews>
    <sheetView showGridLines="0" zoomScaleNormal="100" workbookViewId="0">
      <selection activeCell="G40" sqref="G40"/>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64" t="s">
        <v>60</v>
      </c>
      <c r="B2" s="265"/>
      <c r="C2" s="265"/>
      <c r="D2" s="265"/>
      <c r="E2" s="265"/>
      <c r="F2" s="265"/>
      <c r="G2" s="265"/>
      <c r="H2" s="265"/>
      <c r="J2" s="3"/>
      <c r="K2" s="3"/>
      <c r="L2" s="3"/>
      <c r="M2" s="3"/>
      <c r="N2" s="3"/>
      <c r="O2" s="3"/>
      <c r="P2" s="3"/>
      <c r="Q2" s="3"/>
      <c r="R2" s="3"/>
      <c r="S2" s="3"/>
      <c r="T2" s="3"/>
      <c r="U2" s="3"/>
      <c r="V2" s="3"/>
      <c r="W2" s="3"/>
    </row>
    <row r="3" spans="1:23" ht="21">
      <c r="A3" s="250" t="s">
        <v>61</v>
      </c>
      <c r="B3" s="250"/>
      <c r="C3" s="250"/>
      <c r="D3" s="250"/>
      <c r="E3" s="250"/>
      <c r="F3" s="250"/>
      <c r="G3" s="250"/>
      <c r="H3" s="250"/>
      <c r="J3" s="3"/>
      <c r="K3" s="3"/>
      <c r="L3" s="3"/>
      <c r="M3" s="3"/>
      <c r="N3" s="3"/>
      <c r="O3" s="3"/>
      <c r="P3" s="3"/>
      <c r="Q3" s="3"/>
      <c r="R3" s="3"/>
      <c r="S3" s="3"/>
      <c r="T3" s="3"/>
      <c r="U3" s="3"/>
      <c r="V3" s="3"/>
      <c r="W3" s="3"/>
    </row>
    <row r="4" spans="1:23" ht="18.75" customHeight="1">
      <c r="A4" s="3"/>
      <c r="B4" s="4" t="s">
        <v>14</v>
      </c>
      <c r="C4" s="2" t="s">
        <v>1253</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16" t="s">
        <v>2</v>
      </c>
      <c r="B39" s="217" t="s">
        <v>1215</v>
      </c>
      <c r="C39" s="217" t="s">
        <v>18</v>
      </c>
      <c r="D39" s="217" t="s">
        <v>22</v>
      </c>
      <c r="E39" s="217" t="s">
        <v>5</v>
      </c>
      <c r="F39" s="217" t="s">
        <v>6</v>
      </c>
      <c r="G39" s="217" t="s">
        <v>7</v>
      </c>
      <c r="H39" s="217" t="s">
        <v>1216</v>
      </c>
      <c r="I39" s="218" t="s">
        <v>8</v>
      </c>
    </row>
    <row r="40" spans="1:9" ht="90.75" customHeight="1">
      <c r="A40" s="222">
        <v>12</v>
      </c>
      <c r="B40" s="220" t="s">
        <v>1249</v>
      </c>
      <c r="C40" s="150">
        <v>45168</v>
      </c>
      <c r="D40" s="225" t="s">
        <v>63</v>
      </c>
      <c r="E40" s="226" t="s">
        <v>1251</v>
      </c>
      <c r="F40" s="229" t="s">
        <v>1363</v>
      </c>
      <c r="G40" s="108" t="s">
        <v>30</v>
      </c>
      <c r="H40" s="227"/>
      <c r="I40" s="88" t="s">
        <v>1218</v>
      </c>
    </row>
    <row r="41" spans="1:9" ht="79.5" customHeight="1">
      <c r="A41" s="228">
        <v>11</v>
      </c>
      <c r="B41" s="220" t="s">
        <v>1247</v>
      </c>
      <c r="C41" s="150">
        <v>45168</v>
      </c>
      <c r="D41" s="225" t="s">
        <v>69</v>
      </c>
      <c r="E41" s="226" t="s">
        <v>1243</v>
      </c>
      <c r="F41" s="229" t="s">
        <v>1364</v>
      </c>
      <c r="G41" s="108" t="s">
        <v>30</v>
      </c>
      <c r="H41" s="227"/>
      <c r="I41" s="88" t="s">
        <v>1218</v>
      </c>
    </row>
    <row r="42" spans="1:9" ht="101.25" customHeight="1">
      <c r="A42" s="222">
        <v>10</v>
      </c>
      <c r="B42" s="220" t="s">
        <v>1246</v>
      </c>
      <c r="C42" s="150">
        <v>45168</v>
      </c>
      <c r="D42" s="225" t="s">
        <v>69</v>
      </c>
      <c r="E42" s="226" t="s">
        <v>1240</v>
      </c>
      <c r="F42" s="229" t="s">
        <v>1365</v>
      </c>
      <c r="G42" s="108" t="s">
        <v>30</v>
      </c>
      <c r="H42" s="227"/>
      <c r="I42" s="88" t="s">
        <v>1218</v>
      </c>
    </row>
    <row r="43" spans="1:9" ht="101.25" customHeight="1">
      <c r="A43" s="228">
        <v>9</v>
      </c>
      <c r="B43" s="220" t="s">
        <v>1245</v>
      </c>
      <c r="C43" s="150">
        <v>45168</v>
      </c>
      <c r="D43" s="225" t="s">
        <v>69</v>
      </c>
      <c r="E43" s="219" t="s">
        <v>1241</v>
      </c>
      <c r="F43" s="229" t="s">
        <v>1366</v>
      </c>
      <c r="G43" s="108" t="s">
        <v>30</v>
      </c>
      <c r="H43" s="227"/>
      <c r="I43" s="88" t="s">
        <v>1218</v>
      </c>
    </row>
    <row r="44" spans="1:9" ht="79.5" customHeight="1">
      <c r="A44" s="222">
        <v>8</v>
      </c>
      <c r="B44" s="220" t="s">
        <v>1244</v>
      </c>
      <c r="C44" s="150">
        <v>45168</v>
      </c>
      <c r="D44" s="225" t="s">
        <v>69</v>
      </c>
      <c r="E44" s="226" t="s">
        <v>1242</v>
      </c>
      <c r="F44" s="229" t="s">
        <v>1384</v>
      </c>
      <c r="G44" s="108" t="s">
        <v>30</v>
      </c>
      <c r="H44" s="227"/>
      <c r="I44" s="88" t="s">
        <v>1218</v>
      </c>
    </row>
    <row r="45" spans="1:9" ht="120" customHeight="1">
      <c r="A45" s="228">
        <v>7</v>
      </c>
      <c r="B45" s="220" t="s">
        <v>1230</v>
      </c>
      <c r="C45" s="150">
        <v>45167</v>
      </c>
      <c r="D45" s="150" t="s">
        <v>70</v>
      </c>
      <c r="E45" s="219" t="s">
        <v>1222</v>
      </c>
      <c r="F45" s="229" t="s">
        <v>1367</v>
      </c>
      <c r="G45" s="108" t="s">
        <v>30</v>
      </c>
      <c r="H45" s="221"/>
      <c r="I45" s="88" t="s">
        <v>1218</v>
      </c>
    </row>
    <row r="46" spans="1:9" ht="76.5">
      <c r="A46" s="222">
        <v>6</v>
      </c>
      <c r="B46" s="220" t="s">
        <v>1229</v>
      </c>
      <c r="C46" s="150">
        <v>45167</v>
      </c>
      <c r="D46" s="150" t="s">
        <v>68</v>
      </c>
      <c r="E46" s="219" t="s">
        <v>1221</v>
      </c>
      <c r="F46" s="229" t="s">
        <v>1368</v>
      </c>
      <c r="G46" s="108" t="s">
        <v>30</v>
      </c>
      <c r="H46" s="221"/>
      <c r="I46" s="88" t="s">
        <v>1218</v>
      </c>
    </row>
    <row r="47" spans="1:9" ht="76.5">
      <c r="A47" s="228">
        <v>5</v>
      </c>
      <c r="B47" s="220" t="s">
        <v>1228</v>
      </c>
      <c r="C47" s="150">
        <v>45167</v>
      </c>
      <c r="D47" s="150" t="s">
        <v>68</v>
      </c>
      <c r="E47" s="219" t="s">
        <v>1220</v>
      </c>
      <c r="F47" s="229" t="s">
        <v>1369</v>
      </c>
      <c r="G47" s="108" t="s">
        <v>30</v>
      </c>
      <c r="H47" s="221"/>
      <c r="I47" s="88" t="s">
        <v>1218</v>
      </c>
    </row>
    <row r="48" spans="1:9" ht="76.5">
      <c r="A48" s="222">
        <v>4</v>
      </c>
      <c r="B48" s="220" t="s">
        <v>1227</v>
      </c>
      <c r="C48" s="150">
        <v>45167</v>
      </c>
      <c r="D48" s="150" t="s">
        <v>67</v>
      </c>
      <c r="E48" s="219" t="s">
        <v>1219</v>
      </c>
      <c r="F48" s="230" t="s">
        <v>1370</v>
      </c>
      <c r="G48" s="108" t="s">
        <v>30</v>
      </c>
      <c r="H48" s="221"/>
      <c r="I48" s="88" t="s">
        <v>1218</v>
      </c>
    </row>
    <row r="49" spans="1:9" ht="76.5">
      <c r="A49" s="228">
        <v>3</v>
      </c>
      <c r="B49" s="220" t="s">
        <v>1226</v>
      </c>
      <c r="C49" s="150">
        <v>45167</v>
      </c>
      <c r="D49" s="150" t="s">
        <v>67</v>
      </c>
      <c r="E49" s="219" t="s">
        <v>1217</v>
      </c>
      <c r="F49" s="231" t="s">
        <v>1371</v>
      </c>
      <c r="G49" s="108" t="s">
        <v>30</v>
      </c>
      <c r="H49" s="221"/>
      <c r="I49" s="88" t="s">
        <v>1218</v>
      </c>
    </row>
    <row r="50" spans="1:9" ht="76.5">
      <c r="A50" s="222">
        <v>2</v>
      </c>
      <c r="B50" s="220" t="s">
        <v>1231</v>
      </c>
      <c r="C50" s="150">
        <v>45167</v>
      </c>
      <c r="D50" s="150" t="s">
        <v>68</v>
      </c>
      <c r="E50" s="219" t="s">
        <v>1223</v>
      </c>
      <c r="F50" s="229" t="s">
        <v>1372</v>
      </c>
      <c r="G50" s="223" t="s">
        <v>1225</v>
      </c>
      <c r="H50" s="221" t="s">
        <v>1224</v>
      </c>
      <c r="I50" s="88" t="s">
        <v>1218</v>
      </c>
    </row>
    <row r="51" spans="1:9" ht="89.25" customHeight="1">
      <c r="A51" s="228">
        <v>1</v>
      </c>
      <c r="B51" s="220" t="s">
        <v>1248</v>
      </c>
      <c r="C51" s="150">
        <v>45168</v>
      </c>
      <c r="D51" s="225" t="s">
        <v>67</v>
      </c>
      <c r="E51" s="226" t="s">
        <v>1250</v>
      </c>
      <c r="F51" s="229" t="s">
        <v>1396</v>
      </c>
      <c r="G51" s="232" t="s">
        <v>1397</v>
      </c>
      <c r="H51" s="227"/>
      <c r="I51" s="88" t="s">
        <v>1218</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I s S a n d b o x E m b e d d e d " > < C u s t o m C o n t e n t > < ! [ C D A T A [ y e s ] ] > < / C u s t o m C o n t e n t > < / G e m i n i > 
</file>

<file path=customXml/item11.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2.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6.xml>��< ? x m l   v e r s i o n = " 1 . 0 "   e n c o d i n g = " U T F - 1 6 " ? > < G e m i n i   x m l n s = " h t t p : / / g e m i n i / p i v o t c u s t o m i z a t i o n / C l i e n t W i n d o w X M L " > < C u s t o m C o n t e n t > < ! [ C D A T A [ T a b l a 4 4 - 0 0 3 3 c 9 b 4 - f b c 5 - 4 2 a 9 - 8 f 4 e - 9 2 b 0 2 f a b 1 6 b 5 ] ] > < / C u s t o m C o n t e n t > < / G e m i n i > 
</file>

<file path=customXml/item17.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H i d d e n " > < C u s t o m C o n t e n t > < ! [ C D A T A [ T r u e ] ] > < / 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2.xml>��< ? x m l   v e r s i o n = " 1 . 0 "   e n c o d i n g = " U T F - 1 6 " ? > < G e m i n i   x m l n s = " h t t p : / / g e m i n i / p i v o t c u s t o m i z a t i o n / M a n u a l C a l c M o d e " > < C u s t o m C o n t e n t > < ! [ C D A T A [ F a l s 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T a b l e C o u n t I n S a n d b o x " > < C u s t o m C o n t e n t > < ! [ C D A T A [ 4 ] ] > < / C u s t o m C o n t e n t > < / G e m i n i > 
</file>

<file path=customXml/item5.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69873A09-A0B6-469D-A8AD-6D3DDFCE584C}">
  <ds:schemaRefs/>
</ds:datastoreItem>
</file>

<file path=customXml/itemProps10.xml><?xml version="1.0" encoding="utf-8"?>
<ds:datastoreItem xmlns:ds="http://schemas.openxmlformats.org/officeDocument/2006/customXml" ds:itemID="{897101B1-B533-42A6-9CF8-E0A2774842EC}">
  <ds:schemaRefs/>
</ds:datastoreItem>
</file>

<file path=customXml/itemProps11.xml><?xml version="1.0" encoding="utf-8"?>
<ds:datastoreItem xmlns:ds="http://schemas.openxmlformats.org/officeDocument/2006/customXml" ds:itemID="{89A2FFA1-8A53-4480-8F71-57C7875DFE23}">
  <ds:schemaRefs/>
</ds:datastoreItem>
</file>

<file path=customXml/itemProps12.xml><?xml version="1.0" encoding="utf-8"?>
<ds:datastoreItem xmlns:ds="http://schemas.openxmlformats.org/officeDocument/2006/customXml" ds:itemID="{4B388139-D34D-4941-981B-5D321C889B8A}">
  <ds:schemaRefs/>
</ds:datastoreItem>
</file>

<file path=customXml/itemProps13.xml><?xml version="1.0" encoding="utf-8"?>
<ds:datastoreItem xmlns:ds="http://schemas.openxmlformats.org/officeDocument/2006/customXml" ds:itemID="{B4C28FA2-4938-485F-9D52-B1FFCAD550E2}">
  <ds:schemaRefs/>
</ds:datastoreItem>
</file>

<file path=customXml/itemProps14.xml><?xml version="1.0" encoding="utf-8"?>
<ds:datastoreItem xmlns:ds="http://schemas.openxmlformats.org/officeDocument/2006/customXml" ds:itemID="{218715B1-4521-4E8A-BF8B-0FBD9ED46596}">
  <ds:schemaRefs/>
</ds:datastoreItem>
</file>

<file path=customXml/itemProps15.xml><?xml version="1.0" encoding="utf-8"?>
<ds:datastoreItem xmlns:ds="http://schemas.openxmlformats.org/officeDocument/2006/customXml" ds:itemID="{F6D7CB4A-0242-4934-8079-EA0FFD4F9AEC}">
  <ds:schemaRefs/>
</ds:datastoreItem>
</file>

<file path=customXml/itemProps16.xml><?xml version="1.0" encoding="utf-8"?>
<ds:datastoreItem xmlns:ds="http://schemas.openxmlformats.org/officeDocument/2006/customXml" ds:itemID="{AFCC17EF-CF5E-4D30-B67D-6235BF54EF22}">
  <ds:schemaRefs/>
</ds:datastoreItem>
</file>

<file path=customXml/itemProps17.xml><?xml version="1.0" encoding="utf-8"?>
<ds:datastoreItem xmlns:ds="http://schemas.openxmlformats.org/officeDocument/2006/customXml" ds:itemID="{DAFFD2B6-02E4-4138-B091-F8A8464F1E0C}">
  <ds:schemaRefs/>
</ds:datastoreItem>
</file>

<file path=customXml/itemProps18.xml><?xml version="1.0" encoding="utf-8"?>
<ds:datastoreItem xmlns:ds="http://schemas.openxmlformats.org/officeDocument/2006/customXml" ds:itemID="{01826096-6DAC-4512-946B-92569085B7AC}">
  <ds:schemaRefs/>
</ds:datastoreItem>
</file>

<file path=customXml/itemProps19.xml><?xml version="1.0" encoding="utf-8"?>
<ds:datastoreItem xmlns:ds="http://schemas.openxmlformats.org/officeDocument/2006/customXml" ds:itemID="{47806E59-B666-4E4F-A9EF-515835BDA5CC}">
  <ds:schemaRefs/>
</ds:datastoreItem>
</file>

<file path=customXml/itemProps2.xml><?xml version="1.0" encoding="utf-8"?>
<ds:datastoreItem xmlns:ds="http://schemas.openxmlformats.org/officeDocument/2006/customXml" ds:itemID="{AE82DAE6-89F1-4EC4-8445-2E73E9F21F79}">
  <ds:schemaRefs/>
</ds:datastoreItem>
</file>

<file path=customXml/itemProps3.xml><?xml version="1.0" encoding="utf-8"?>
<ds:datastoreItem xmlns:ds="http://schemas.openxmlformats.org/officeDocument/2006/customXml" ds:itemID="{BF961A73-91DE-46DF-A08D-6F6FEAED216D}">
  <ds:schemaRefs/>
</ds:datastoreItem>
</file>

<file path=customXml/itemProps4.xml><?xml version="1.0" encoding="utf-8"?>
<ds:datastoreItem xmlns:ds="http://schemas.openxmlformats.org/officeDocument/2006/customXml" ds:itemID="{FA6A0B5C-5758-43AB-A084-60139027D6CB}">
  <ds:schemaRefs/>
</ds:datastoreItem>
</file>

<file path=customXml/itemProps5.xml><?xml version="1.0" encoding="utf-8"?>
<ds:datastoreItem xmlns:ds="http://schemas.openxmlformats.org/officeDocument/2006/customXml" ds:itemID="{A6C4CC20-07D0-4FAB-90BA-AA3AF71D0C83}">
  <ds:schemaRefs/>
</ds:datastoreItem>
</file>

<file path=customXml/itemProps6.xml><?xml version="1.0" encoding="utf-8"?>
<ds:datastoreItem xmlns:ds="http://schemas.openxmlformats.org/officeDocument/2006/customXml" ds:itemID="{4EF338B6-8AB7-45AA-8780-DD415674FA39}">
  <ds:schemaRefs/>
</ds:datastoreItem>
</file>

<file path=customXml/itemProps7.xml><?xml version="1.0" encoding="utf-8"?>
<ds:datastoreItem xmlns:ds="http://schemas.openxmlformats.org/officeDocument/2006/customXml" ds:itemID="{B1D91E2A-9BF8-4484-8D97-AF9F15BA4DCF}">
  <ds:schemaRefs/>
</ds:datastoreItem>
</file>

<file path=customXml/itemProps8.xml><?xml version="1.0" encoding="utf-8"?>
<ds:datastoreItem xmlns:ds="http://schemas.openxmlformats.org/officeDocument/2006/customXml" ds:itemID="{28249FC2-C963-4A7F-B9FA-C5FD6B63336D}">
  <ds:schemaRefs/>
</ds:datastoreItem>
</file>

<file path=customXml/itemProps9.xml><?xml version="1.0" encoding="utf-8"?>
<ds:datastoreItem xmlns:ds="http://schemas.openxmlformats.org/officeDocument/2006/customXml" ds:itemID="{565FAF2F-CDF8-4D9B-9DB1-723A5202F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2023-09-01T00:01:31Z</dcterms:modified>
</cp:coreProperties>
</file>